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K:\1. In Australia\Giant Clam Research\-1- Ongoing Research\2021-09 GBR LIA GC\1. Palaeo3 Writing\26-05 GPC Revision 1st Round\"/>
    </mc:Choice>
  </mc:AlternateContent>
  <xr:revisionPtr revIDLastSave="0" documentId="13_ncr:1_{F95FBFF9-EE32-4480-9C33-E1528A08CEC7}" xr6:coauthVersionLast="47" xr6:coauthVersionMax="47" xr10:uidLastSave="{00000000-0000-0000-0000-000000000000}"/>
  <bookViews>
    <workbookView xWindow="780" yWindow="780" windowWidth="38700" windowHeight="18630" xr2:uid="{00000000-000D-0000-FFFF-FFFF00000000}"/>
  </bookViews>
  <sheets>
    <sheet name="Supplementary Table 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C15" i="1"/>
  <c r="C27" i="1"/>
  <c r="C26" i="1"/>
  <c r="D22" i="1"/>
  <c r="E22" i="1" s="1"/>
  <c r="F22" i="1" s="1"/>
  <c r="C22" i="1"/>
  <c r="D21" i="1"/>
  <c r="E21" i="1" s="1"/>
  <c r="F21" i="1" s="1"/>
  <c r="C21" i="1"/>
  <c r="D20" i="1"/>
  <c r="E20" i="1" s="1"/>
  <c r="F20" i="1" s="1"/>
  <c r="C20" i="1"/>
  <c r="D19" i="1"/>
  <c r="E19" i="1" s="1"/>
  <c r="F19" i="1" s="1"/>
  <c r="C19" i="1"/>
  <c r="D18" i="1"/>
  <c r="E18" i="1" s="1"/>
  <c r="F18" i="1" s="1"/>
  <c r="C18" i="1"/>
  <c r="D17" i="1"/>
  <c r="E17" i="1" s="1"/>
  <c r="F17" i="1" s="1"/>
  <c r="C17" i="1"/>
  <c r="D16" i="1"/>
  <c r="E16" i="1" s="1"/>
  <c r="F16" i="1" s="1"/>
  <c r="E27" i="1" s="1"/>
  <c r="C16" i="1"/>
  <c r="D27" i="1" s="1"/>
  <c r="D15" i="1"/>
  <c r="E15" i="1" s="1"/>
  <c r="F15" i="1" s="1"/>
  <c r="E14" i="1"/>
  <c r="F14" i="1" s="1"/>
  <c r="C14" i="1"/>
  <c r="D13" i="1"/>
  <c r="E13" i="1" s="1"/>
  <c r="F13" i="1" s="1"/>
  <c r="C13" i="1"/>
  <c r="D12" i="1"/>
  <c r="E12" i="1" s="1"/>
  <c r="F12" i="1" s="1"/>
  <c r="C12" i="1"/>
  <c r="D11" i="1"/>
  <c r="E11" i="1" s="1"/>
  <c r="F11" i="1" s="1"/>
  <c r="C11" i="1"/>
  <c r="B5" i="1"/>
  <c r="D26" i="1" l="1"/>
  <c r="E26" i="1"/>
</calcChain>
</file>

<file path=xl/sharedStrings.xml><?xml version="1.0" encoding="utf-8"?>
<sst xmlns="http://schemas.openxmlformats.org/spreadsheetml/2006/main" count="39" uniqueCount="39">
  <si>
    <t>Assumptions / equations</t>
  </si>
  <si>
    <t>Constant SSS baseline (ppt)</t>
  </si>
  <si>
    <t>Constant δ¹⁸Oseawater baseline (‰ VSMOW)</t>
  </si>
  <si>
    <t>δ¹⁸Oseawater equation</t>
  </si>
  <si>
    <t>δ¹⁸Oseawater = 0.27 × SSS − 8.88</t>
  </si>
  <si>
    <t>SST correction equation</t>
  </si>
  <si>
    <t>SST correction = 4.76 × Δδ¹⁸Oseawater = 1.2852 × ΔSSS</t>
  </si>
  <si>
    <t>Month</t>
  </si>
  <si>
    <t>Modern monthly SSS (ppt)</t>
  </si>
  <si>
    <t>δ¹⁸Oseawater calculated from SSS (‰ VSMOW)</t>
  </si>
  <si>
    <t>ΔSSS from 35.00 ppt</t>
  </si>
  <si>
    <t>Δδ¹⁸Oseawater from 0.57‰</t>
  </si>
  <si>
    <t>SST correction relative to constant SSS (°C)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</si>
  <si>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</si>
  <si>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</si>
  <si>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</si>
  <si>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</si>
  <si>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</si>
  <si>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</si>
  <si>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</si>
  <si>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</si>
  <si>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</si>
  <si>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</si>
  <si>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</si>
  <si>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</si>
  <si>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Season / period</t>
  </si>
  <si>
    <t>Months</t>
  </si>
  <si>
    <t>Mean SSS (ppt)</t>
  </si>
  <si>
    <t>Mean δ¹⁸Oseawater (‰ VSMOW)</t>
  </si>
  <si>
    <t>Mean SST correction (°C)</t>
  </si>
  <si>
    <t>DJF summer</t>
  </si>
  <si>
    <t>Dec–Feb</t>
  </si>
  <si>
    <t>JJA winter</t>
  </si>
  <si>
    <t>Jun–Aug</t>
  </si>
  <si>
    <t>Notes</t>
  </si>
  <si>
    <t>Monthly δ¹⁸Oseawater values were calculated using the salinity–δ¹⁸Oseawater relationship of LeGrande and Schmidt (2006): δ¹⁸Oseawater = 0.27 × SSS − 8.88.</t>
  </si>
  <si>
    <t>The constant-SSS reference reconstruction uses SSS = 35.00 ppt, corresponding to δ¹⁸Oseawater = 0.57‰ VSMOW.</t>
  </si>
  <si>
    <t>SST corrections were calculated relative to this reference baseline using the δ¹⁸O–SST equation applied in the main text. Positive correction values indicate that the monthly SSS-corrected SST is warmer than the constant-SSS reconstruction, whereas negative values indicate cooler SST.</t>
  </si>
  <si>
    <t>Supplementary Table S1. Monthly SSS-derived δ¹⁸Oseawater values and SST corrections relative to the constant-SSS reference reconstruction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</si>
</sst>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\+0.00;\-0.00;0.00"/>
    <numFmt numFmtId="178" formatCode="\+0.000;\-0.000;0.000"/>
  </numFmts>
  <fonts count="5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115E59"/>
      </patternFill>
    </fill>
    <fill>
      <patternFill patternType="solid">
        <fgColor rgb="FFE0F2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3" borderId="0" xfId="1" applyFont="1" applyFill="1"/>
    <xf numFmtId="176" fontId="0" fillId="0" borderId="0" xfId="1" applyNumberFormat="1" applyFont="1"/>
    <xf numFmtId="0" fontId="1" fillId="3" borderId="0" xfId="1" applyFont="1" applyFill="1" applyAlignment="1">
      <alignment horizontal="center" wrapText="1"/>
    </xf>
    <xf numFmtId="0" fontId="2" fillId="4" borderId="0" xfId="1" applyFont="1" applyFill="1" applyAlignment="1">
      <alignment wrapText="1"/>
    </xf>
    <xf numFmtId="176" fontId="0" fillId="0" borderId="0" xfId="1" applyNumberFormat="1" applyFont="1" applyAlignment="1">
      <alignment wrapText="1"/>
    </xf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77" fontId="0" fillId="0" borderId="0" xfId="1" applyNumberFormat="1" applyFont="1"/>
    <xf numFmtId="178" fontId="0" fillId="0" borderId="0" xfId="1" applyNumberFormat="1" applyFont="1"/>
    <xf numFmtId="0" fontId="0" fillId="0" borderId="0" xfId="1" applyFont="1" applyAlignment="1">
      <alignment horizontal="left" vertical="top" wrapText="1"/>
    </xf>
    <xf numFmtId="0" fontId="0" fillId="0" borderId="0" xfId="1" applyFont="1" applyAlignment="1">
      <alignment horizontal="left" vertical="center" wrapText="1"/>
    </xf>
    <xf numFmtId="0" fontId="1" fillId="3" borderId="0" xfId="1" applyFont="1" applyFill="1" applyAlignment="1">
      <alignment horizontal="center" vertical="center" wrapText="1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2">
    <dxf>
      <font>
        <color rgb="FF047857"/>
      </font>
    </dxf>
    <dxf>
      <font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nthlySSSSensitivityTable" displayName="MonthlySSSSensitivityTable" ref="A10:F22" totalsRowShown="0">
  <tableColumns count="6">
    <tableColumn id="1" xr3:uid="{00000000-0010-0000-0000-000001000000}" name="Month"/>
    <tableColumn id="2" xr3:uid="{00000000-0010-0000-0000-000002000000}" name="Modern monthly SSS (ppt)"/>
    <tableColumn id="3" xr3:uid="{00000000-0010-0000-0000-000003000000}" name="δ¹⁸Oseawater calculated from SSS (‰ VSMOW)"/>
    <tableColumn id="4" xr3:uid="{00000000-0010-0000-0000-000004000000}" name="ΔSSS from 35.00 ppt"/>
    <tableColumn id="5" xr3:uid="{00000000-0010-0000-0000-000005000000}" name="Δδ¹⁸Oseawater from 0.57‰"/>
    <tableColumn id="6" xr3:uid="{00000000-0010-0000-0000-000006000000}" name="SST correction relative to constant SSS (°C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easonalSSSSensitivityTable" displayName="SeasonalSSSSensitivityTable" ref="A25:E27">
  <tableColumns count="5">
    <tableColumn id="1" xr3:uid="{00000000-0010-0000-0100-000001000000}" name="Season / period"/>
    <tableColumn id="2" xr3:uid="{00000000-0010-0000-0100-000002000000}" name="Months"/>
    <tableColumn id="3" xr3:uid="{00000000-0010-0000-0100-000003000000}" name="Mean SSS (ppt)"/>
    <tableColumn id="4" xr3:uid="{00000000-0010-0000-0100-000004000000}" name="Mean δ¹⁸Oseawater (‰ VSMOW)"/>
    <tableColumn id="5" xr3:uid="{00000000-0010-0000-0100-000005000000}" name="Mean SST correction (°C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F8" sqref="F8"/>
    </sheetView>
  </sheetViews>
  <sheetFormatPr defaultRowHeight="14.25"/>
  <cols>
    <col min="1" max="1" width="16" customWidth="1"/>
    <col min="2" max="2" width="20" customWidth="1"/>
    <col min="3" max="3" width="30" customWidth="1"/>
    <col min="4" max="4" width="20" customWidth="1"/>
    <col min="5" max="5" width="24" customWidth="1"/>
    <col min="6" max="6" width="30" customWidth="1"/>
  </cols>
  <sheetData>
    <row r="1" spans="1:6" ht="60" customHeight="1">
      <c r="A1" s="12" t="s">
        <v>38</v>
      </c>
      <c r="B1" s="12"/>
      <c r="C1" s="12"/>
      <c r="D1" s="12"/>
      <c r="E1" s="12"/>
      <c r="F1" s="12"/>
    </row>
    <row r="2" spans="1:6" ht="15">
      <c r="A2" s="14"/>
      <c r="B2" s="14"/>
      <c r="C2" s="14"/>
      <c r="D2" s="14"/>
      <c r="E2" s="14"/>
      <c r="F2" s="14"/>
    </row>
    <row r="3" spans="1:6" ht="30">
      <c r="A3" s="3" t="s">
        <v>0</v>
      </c>
      <c r="B3" s="13"/>
    </row>
    <row r="4" spans="1:6" ht="30">
      <c r="A4" s="4" t="s">
        <v>1</v>
      </c>
      <c r="B4" s="5">
        <v>35</v>
      </c>
    </row>
    <row r="5" spans="1:6" ht="60">
      <c r="A5" s="4" t="s">
        <v>2</v>
      </c>
      <c r="B5" s="5">
        <f>0.27*B4-8.88</f>
        <v>0.57000000000000028</v>
      </c>
    </row>
    <row r="6" spans="1:6" ht="30">
      <c r="A6" s="4" t="s">
        <v>3</v>
      </c>
      <c r="B6" s="11" t="s">
        <v>4</v>
      </c>
      <c r="C6" s="11"/>
    </row>
    <row r="7" spans="1:6" ht="30">
      <c r="A7" s="4" t="s">
        <v>5</v>
      </c>
      <c r="B7" s="11" t="s">
        <v>6</v>
      </c>
      <c r="C7" s="11"/>
    </row>
    <row r="10" spans="1:6" ht="30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</row>
    <row r="11" spans="1:6" ht="42" customHeight="1">
      <c r="A11" s="7" t="s">
        <v>13</v>
      </c>
      <c r="B11" s="2">
        <v>35.182744380000003</v>
      </c>
      <c r="C11" s="2">
        <f t="shared" ref="C11:C22" si="0">0.27*B11-8.88</f>
        <v>0.6193409826000007</v>
      </c>
      <c r="D11" s="9">
        <f>B11-$B$4</f>
        <v>0.18274438000000259</v>
      </c>
      <c r="E11" s="9">
        <f t="shared" ref="E11:E22" si="1">0.27*D11</f>
        <v>4.93409826000007E-2</v>
      </c>
      <c r="F11" s="8">
        <f t="shared" ref="F11:F22" si="2">4.76*E11</f>
        <v>0.23486307717600333</v>
      </c>
    </row>
    <row r="12" spans="1:6">
      <c r="A12" s="7" t="s">
        <v>14</v>
      </c>
      <c r="B12" s="2">
        <v>35.07977313</v>
      </c>
      <c r="C12" s="2">
        <f t="shared" si="0"/>
        <v>0.59153874509999937</v>
      </c>
      <c r="D12" s="9">
        <f>B12-$B$4</f>
        <v>7.9773129999999526E-2</v>
      </c>
      <c r="E12" s="9">
        <f t="shared" si="1"/>
        <v>2.1538745099999874E-2</v>
      </c>
      <c r="F12" s="8">
        <f t="shared" si="2"/>
        <v>0.1025244266759994</v>
      </c>
    </row>
    <row r="13" spans="1:6">
      <c r="A13" s="7" t="s">
        <v>15</v>
      </c>
      <c r="B13" s="2">
        <v>34.819876460000003</v>
      </c>
      <c r="C13" s="2">
        <f t="shared" si="0"/>
        <v>0.52136664420000045</v>
      </c>
      <c r="D13" s="9">
        <f>B13-$B$4</f>
        <v>-0.18012353999999675</v>
      </c>
      <c r="E13" s="9">
        <f t="shared" si="1"/>
        <v>-4.8633355799999126E-2</v>
      </c>
      <c r="F13" s="8">
        <f t="shared" si="2"/>
        <v>-0.23149477360799584</v>
      </c>
    </row>
    <row r="14" spans="1:6">
      <c r="A14" s="7" t="s">
        <v>16</v>
      </c>
      <c r="B14" s="2">
        <v>34.631605159999999</v>
      </c>
      <c r="C14" s="2">
        <f t="shared" si="0"/>
        <v>0.47053339320000021</v>
      </c>
      <c r="D14" s="9">
        <f>B14-$B$4</f>
        <v>-0.36839484000000056</v>
      </c>
      <c r="E14" s="9">
        <f t="shared" si="1"/>
        <v>-9.9466606800000162E-2</v>
      </c>
      <c r="F14" s="8">
        <f t="shared" si="2"/>
        <v>-0.47346104836800074</v>
      </c>
    </row>
    <row r="15" spans="1:6">
      <c r="A15" s="7" t="s">
        <v>17</v>
      </c>
      <c r="B15" s="2">
        <v>34.8994401</v>
      </c>
      <c r="C15" s="2">
        <f>0.27*B15-8.88</f>
        <v>0.54284882700000026</v>
      </c>
      <c r="D15" s="9">
        <f>B15-$B$4</f>
        <v>-0.10055990000000037</v>
      </c>
      <c r="E15" s="9">
        <f t="shared" si="1"/>
        <v>-2.7151173000000101E-2</v>
      </c>
      <c r="F15" s="8">
        <f t="shared" si="2"/>
        <v>-0.12923958348000048</v>
      </c>
    </row>
    <row r="16" spans="1:6">
      <c r="A16" s="7" t="s">
        <v>18</v>
      </c>
      <c r="B16" s="2">
        <v>35.173770339999997</v>
      </c>
      <c r="C16" s="2">
        <f t="shared" si="0"/>
        <v>0.6169179917999994</v>
      </c>
      <c r="D16" s="9">
        <f>B16-$B$4</f>
        <v>0.17377033999999725</v>
      </c>
      <c r="E16" s="9">
        <f t="shared" si="1"/>
        <v>4.691799179999926E-2</v>
      </c>
      <c r="F16" s="8">
        <f t="shared" si="2"/>
        <v>0.22332964096799646</v>
      </c>
    </row>
    <row r="17" spans="1:6">
      <c r="A17" s="7" t="s">
        <v>19</v>
      </c>
      <c r="B17" s="2">
        <v>35.338730980000001</v>
      </c>
      <c r="C17" s="2">
        <f t="shared" si="0"/>
        <v>0.66145736460000037</v>
      </c>
      <c r="D17" s="9">
        <f>B17-$B$4</f>
        <v>0.33873098000000113</v>
      </c>
      <c r="E17" s="9">
        <f t="shared" si="1"/>
        <v>9.1457364600000313E-2</v>
      </c>
      <c r="F17" s="8">
        <f t="shared" si="2"/>
        <v>0.43533705549600149</v>
      </c>
    </row>
    <row r="18" spans="1:6">
      <c r="A18" s="7" t="s">
        <v>20</v>
      </c>
      <c r="B18" s="2">
        <v>35.440703849999998</v>
      </c>
      <c r="C18" s="2">
        <f t="shared" si="0"/>
        <v>0.68899003950000015</v>
      </c>
      <c r="D18" s="9">
        <f>B18-$B$4</f>
        <v>0.44070384999999845</v>
      </c>
      <c r="E18" s="9">
        <f t="shared" si="1"/>
        <v>0.11899003949999959</v>
      </c>
      <c r="F18" s="8">
        <f t="shared" si="2"/>
        <v>0.56639258801999803</v>
      </c>
    </row>
    <row r="19" spans="1:6">
      <c r="A19" s="7" t="s">
        <v>21</v>
      </c>
      <c r="B19" s="2">
        <v>35.544440710000003</v>
      </c>
      <c r="C19" s="2">
        <f t="shared" si="0"/>
        <v>0.71699899170000059</v>
      </c>
      <c r="D19" s="9">
        <f>B19-$B$4</f>
        <v>0.54444071000000349</v>
      </c>
      <c r="E19" s="9">
        <f t="shared" si="1"/>
        <v>0.14699899170000094</v>
      </c>
      <c r="F19" s="8">
        <f t="shared" si="2"/>
        <v>0.69971520049200442</v>
      </c>
    </row>
    <row r="20" spans="1:6">
      <c r="A20" s="7" t="s">
        <v>22</v>
      </c>
      <c r="B20" s="2">
        <v>35.477758450000003</v>
      </c>
      <c r="C20" s="2">
        <f t="shared" si="0"/>
        <v>0.69899478150000149</v>
      </c>
      <c r="D20" s="9">
        <f>B20-$B$4</f>
        <v>0.47775845000000317</v>
      </c>
      <c r="E20" s="9">
        <f t="shared" si="1"/>
        <v>0.12899478150000088</v>
      </c>
      <c r="F20" s="8">
        <f t="shared" si="2"/>
        <v>0.61401515994000411</v>
      </c>
    </row>
    <row r="21" spans="1:6">
      <c r="A21" s="7" t="s">
        <v>23</v>
      </c>
      <c r="B21" s="2">
        <v>35.46266121</v>
      </c>
      <c r="C21" s="2">
        <f t="shared" si="0"/>
        <v>0.69491852670000043</v>
      </c>
      <c r="D21" s="9">
        <f>B21-$B$4</f>
        <v>0.46266121000000027</v>
      </c>
      <c r="E21" s="9">
        <f t="shared" si="1"/>
        <v>0.12491852670000007</v>
      </c>
      <c r="F21" s="8">
        <f t="shared" si="2"/>
        <v>0.59461218709200037</v>
      </c>
    </row>
    <row r="22" spans="1:6">
      <c r="A22" s="7" t="s">
        <v>24</v>
      </c>
      <c r="B22" s="2">
        <v>35.467240320000002</v>
      </c>
      <c r="C22" s="2">
        <f t="shared" si="0"/>
        <v>0.69615488640000045</v>
      </c>
      <c r="D22" s="9">
        <f>B22-$B$4</f>
        <v>0.46724032000000193</v>
      </c>
      <c r="E22" s="9">
        <f t="shared" si="1"/>
        <v>0.12615488640000053</v>
      </c>
      <c r="F22" s="8">
        <f t="shared" si="2"/>
        <v>0.60049725926400244</v>
      </c>
    </row>
    <row r="23" spans="1:6">
      <c r="A23" s="7"/>
      <c r="B23" s="2"/>
      <c r="C23" s="2"/>
      <c r="D23" s="9"/>
      <c r="E23" s="9"/>
      <c r="F23" s="8"/>
    </row>
    <row r="25" spans="1:6" ht="30">
      <c r="A25" s="6" t="s">
        <v>25</v>
      </c>
      <c r="B25" s="6" t="s">
        <v>26</v>
      </c>
      <c r="C25" s="6" t="s">
        <v>27</v>
      </c>
      <c r="D25" s="6" t="s">
        <v>28</v>
      </c>
      <c r="E25" s="6" t="s">
        <v>29</v>
      </c>
    </row>
    <row r="26" spans="1:6" ht="33.950000000000003" customHeight="1">
      <c r="A26" s="7" t="s">
        <v>30</v>
      </c>
      <c r="B26" s="7" t="s">
        <v>31</v>
      </c>
      <c r="C26" s="2">
        <f>AVERAGE(B22,B11:B12)</f>
        <v>35.243252610000006</v>
      </c>
      <c r="D26" s="2">
        <f>AVERAGE(C22,C11:C12)</f>
        <v>0.63567820470000014</v>
      </c>
      <c r="E26" s="8">
        <f>AVERAGE(F22,F11:F12)</f>
        <v>0.3126282543720017</v>
      </c>
    </row>
    <row r="27" spans="1:6">
      <c r="A27" s="7" t="s">
        <v>32</v>
      </c>
      <c r="B27" s="7" t="s">
        <v>33</v>
      </c>
      <c r="C27" s="2">
        <f>AVERAGE(B16:B18)</f>
        <v>35.317735056666663</v>
      </c>
      <c r="D27" s="2">
        <f>AVERAGE(C16:C18)</f>
        <v>0.65578846530000001</v>
      </c>
      <c r="E27" s="8">
        <f>AVERAGE(F16:F18)</f>
        <v>0.4083530948279987</v>
      </c>
    </row>
    <row r="30" spans="1:6" ht="15">
      <c r="A30" s="1" t="s">
        <v>34</v>
      </c>
    </row>
    <row r="31" spans="1:6">
      <c r="A31" s="10" t="s">
        <v>35</v>
      </c>
      <c r="B31" s="10"/>
      <c r="C31" s="10"/>
      <c r="D31" s="10"/>
      <c r="E31" s="10"/>
      <c r="F31" s="10"/>
    </row>
    <row r="32" spans="1:6">
      <c r="A32" s="10" t="s">
        <v>36</v>
      </c>
      <c r="B32" s="10"/>
      <c r="C32" s="10"/>
      <c r="D32" s="10"/>
      <c r="E32" s="10"/>
      <c r="F32" s="10"/>
    </row>
    <row r="33" spans="1:6">
      <c r="A33" s="10" t="s">
        <v>37</v>
      </c>
      <c r="B33" s="10"/>
      <c r="C33" s="10"/>
      <c r="D33" s="10"/>
      <c r="E33" s="10"/>
      <c r="F33" s="10"/>
    </row>
    <row r="34" spans="1:6" ht="36.75" customHeight="1"/>
  </sheetData>
  <mergeCells count="6">
    <mergeCell ref="A31:F31"/>
    <mergeCell ref="A32:F32"/>
    <mergeCell ref="A33:F33"/>
    <mergeCell ref="B6:C6"/>
    <mergeCell ref="B7:C7"/>
    <mergeCell ref="A1:F1"/>
  </mergeCells>
  <phoneticPr fontId="4" type="noConversion"/>
  <conditionalFormatting sqref="F11:F23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Bohao Dong</cp:lastModifiedBy>
  <dcterms:modified xsi:type="dcterms:W3CDTF">2026-06-11T09:40:48Z</dcterms:modified>
</cp:coreProperties>
</file>