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6945" yWindow="6945" windowWidth="24975" windowHeight="12225"/>
  </bookViews>
  <sheets>
    <sheet name="Exp 1 Reproduction of isolated" sheetId="6" r:id="rId1"/>
    <sheet name="Exp 2 egg hatch success" sheetId="8" r:id="rId2"/>
    <sheet name="Exp 3 Fecundity iso &amp; x-fertile" sheetId="12" r:id="rId3"/>
    <sheet name="Exp 4 Egg Laying Rhythm" sheetId="10" r:id="rId4"/>
    <sheet name="Exp 5 Egg Hatching Rhythm" sheetId="11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6" l="1"/>
  <c r="J9" i="6"/>
  <c r="J13" i="6"/>
  <c r="I17" i="6"/>
  <c r="K17" i="6" s="1"/>
  <c r="I13" i="6"/>
  <c r="I9" i="6"/>
  <c r="I5" i="6"/>
  <c r="G5" i="6"/>
  <c r="G9" i="6"/>
  <c r="G13" i="6"/>
  <c r="K13" i="6"/>
  <c r="K5" i="6"/>
  <c r="K9" i="6"/>
  <c r="C17" i="6"/>
  <c r="C13" i="6"/>
  <c r="C9" i="6"/>
  <c r="C5" i="6"/>
  <c r="C93" i="8"/>
  <c r="C55" i="8"/>
  <c r="C5" i="8"/>
  <c r="C45" i="11"/>
  <c r="D45" i="11"/>
  <c r="E45" i="11"/>
  <c r="F45" i="11"/>
  <c r="G45" i="11"/>
  <c r="H45" i="11"/>
  <c r="I45" i="11"/>
  <c r="B45" i="11"/>
  <c r="L50" i="11"/>
  <c r="L51" i="11"/>
  <c r="L52" i="11"/>
  <c r="L53" i="11"/>
  <c r="L54" i="11"/>
  <c r="L55" i="11"/>
  <c r="L56" i="11"/>
  <c r="L57" i="11"/>
  <c r="L58" i="11"/>
  <c r="L49" i="11"/>
  <c r="L35" i="11"/>
  <c r="L36" i="11"/>
  <c r="L37" i="11"/>
  <c r="L38" i="11"/>
  <c r="L39" i="11"/>
  <c r="L40" i="11"/>
  <c r="L41" i="11"/>
  <c r="L42" i="11"/>
  <c r="L43" i="11"/>
  <c r="L34" i="11"/>
  <c r="L20" i="11"/>
  <c r="L21" i="11"/>
  <c r="L22" i="11"/>
  <c r="L23" i="11"/>
  <c r="L24" i="11"/>
  <c r="L25" i="11"/>
  <c r="L26" i="11"/>
  <c r="L27" i="11"/>
  <c r="L28" i="11"/>
  <c r="L19" i="11"/>
  <c r="L5" i="11"/>
  <c r="L6" i="11"/>
  <c r="L7" i="11"/>
  <c r="L8" i="11"/>
  <c r="L9" i="11"/>
  <c r="L10" i="11"/>
  <c r="L11" i="11"/>
  <c r="L12" i="11"/>
  <c r="L13" i="11"/>
  <c r="L4" i="11"/>
</calcChain>
</file>

<file path=xl/sharedStrings.xml><?xml version="1.0" encoding="utf-8"?>
<sst xmlns="http://schemas.openxmlformats.org/spreadsheetml/2006/main" count="367" uniqueCount="109">
  <si>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</si>
  <si>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</si>
  <si>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</si>
  <si>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</si>
  <si>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</si>
  <si>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</si>
  <si>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</si>
  <si>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</si>
  <si>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</si>
  <si>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Mortality</t>
  </si>
  <si>
    <t>day 19</t>
  </si>
  <si>
    <t>day 20</t>
  </si>
  <si>
    <t>day 21</t>
  </si>
  <si>
    <t>day 22</t>
  </si>
  <si>
    <t>day 23</t>
  </si>
  <si>
    <t>day 24</t>
  </si>
  <si>
    <t>day of sexual maturity</t>
  </si>
  <si>
    <t>18pm-21pm</t>
  </si>
  <si>
    <t>21pm-0am</t>
  </si>
  <si>
    <t>3am-6am</t>
  </si>
  <si>
    <t>6am-9am</t>
  </si>
  <si>
    <t>9am-12pm</t>
  </si>
  <si>
    <t>12pm-15pm</t>
  </si>
  <si>
    <t>15pm-18pm</t>
  </si>
  <si>
    <t>0am-3am</t>
  </si>
  <si>
    <t>cavity block 1</t>
  </si>
  <si>
    <t>cavity block 2</t>
  </si>
  <si>
    <t>cavity block 3</t>
  </si>
  <si>
    <t>cavity block 4</t>
  </si>
  <si>
    <t>cavity block 5</t>
  </si>
  <si>
    <t>cavity block 6</t>
  </si>
  <si>
    <t>cavity block 7</t>
  </si>
  <si>
    <t>cavity block 8</t>
  </si>
  <si>
    <t>cavity block 9</t>
  </si>
  <si>
    <t>cavity block 10</t>
  </si>
  <si>
    <t>Temp  at time of examination</t>
  </si>
  <si>
    <t>terminated</t>
  </si>
  <si>
    <t>Total hatched by day 1</t>
  </si>
  <si>
    <t>Total hatched by day 2</t>
  </si>
  <si>
    <t>Total egg observed</t>
  </si>
  <si>
    <t>Total hatched by day 3</t>
  </si>
  <si>
    <t>Total egg hatched each interval time</t>
  </si>
  <si>
    <t>Non-embryonated eggs</t>
  </si>
  <si>
    <t>ONCOMIRACIDIA COLLECTED FROM LAB INFECTION</t>
  </si>
  <si>
    <t>Fish #</t>
  </si>
  <si>
    <t>Replicate</t>
  </si>
  <si>
    <t>Day 0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</si>
  <si>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</si>
  <si>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</si>
  <si>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</si>
  <si>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</si>
  <si>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</si>
  <si>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</si>
  <si>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</si>
  <si>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</si>
  <si>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</si>
  <si>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Total Hatched</t>
  </si>
  <si>
    <t xml:space="preserve">% Hatched </t>
  </si>
  <si>
    <t>ONCOMIRACIDIA COLLECTED FROM FISH 3 ABOVE (F1)</t>
  </si>
  <si>
    <t>ONCOMIRACIDIA COLLECTED FROM FISH 2 ABOVE (F2)</t>
  </si>
  <si>
    <t>Egg Hatching Rhythm data</t>
  </si>
  <si>
    <t>Progeny from Fish #3 were used as the parent for the F1 generation</t>
  </si>
  <si>
    <t>No of fish challenged</t>
  </si>
  <si>
    <t>No. of fish infected</t>
  </si>
  <si>
    <t>Infection success</t>
  </si>
  <si>
    <t>Day 0 (total number of embryonated eggs)</t>
  </si>
  <si>
    <t>Replicate fish</t>
  </si>
  <si>
    <t>Progeny from Fish #2 were used as the parent for the F1 generation</t>
  </si>
  <si>
    <t>Infection success from eggs laid by parent parasites*</t>
  </si>
  <si>
    <t>Infection success from eggs laid by F1 parasites*</t>
  </si>
  <si>
    <t>1800-2100</t>
  </si>
  <si>
    <t>2100-0000</t>
  </si>
  <si>
    <t>0000 -0300</t>
  </si>
  <si>
    <t>0300-0600</t>
  </si>
  <si>
    <t>0600-0900</t>
  </si>
  <si>
    <t>0900-1200</t>
  </si>
  <si>
    <t>1200-1500</t>
  </si>
  <si>
    <t>1500-1800</t>
  </si>
  <si>
    <t xml:space="preserve">Egg laying rhythm </t>
  </si>
  <si>
    <t>Experiment 4: Egg laying rhythm where egg production was monitored every 3h for three days</t>
  </si>
  <si>
    <t>Infection success from eggs laid by F2 parasites*</t>
  </si>
  <si>
    <t xml:space="preserve">Experiment 2: Egg hatching success determined for consecutive generations of reproductively isolated parasites for a single parasite lineage </t>
  </si>
  <si>
    <r>
      <t xml:space="preserve">Egg production per day of single, isolated </t>
    </r>
    <r>
      <rPr>
        <b/>
        <i/>
        <sz val="11"/>
        <color theme="1"/>
        <rFont val="Calibri"/>
        <family val="2"/>
        <scheme val="minor"/>
      </rPr>
      <t>Neobenedenia</t>
    </r>
  </si>
  <si>
    <t>dark</t>
  </si>
  <si>
    <t>light</t>
  </si>
  <si>
    <t>Infection success by eggs sourced from the laboratory infection</t>
  </si>
  <si>
    <r>
      <t xml:space="preserve">Egg production per day of cross-fertile </t>
    </r>
    <r>
      <rPr>
        <b/>
        <i/>
        <sz val="11"/>
        <color theme="1"/>
        <rFont val="Calibri"/>
        <family val="2"/>
        <scheme val="minor"/>
      </rPr>
      <t>Neobenedenia</t>
    </r>
  </si>
  <si>
    <t xml:space="preserve">Number of eggs hatched </t>
  </si>
  <si>
    <t>Total number of eggs hatched daily</t>
  </si>
  <si>
    <t>"Terminated" = egg all hatched or remaining eggs were not embryonated</t>
  </si>
  <si>
    <t>No eggs in new cavity block for day 2</t>
  </si>
  <si>
    <t>No eggs in new cavity block for day 3</t>
  </si>
  <si>
    <t>No eggs in new cavity block for day 4</t>
  </si>
  <si>
    <t>No eggs in new cavity block for day 5</t>
  </si>
  <si>
    <t>Number of eggs hatched</t>
  </si>
  <si>
    <t>day  1: day of observed first hatched (~ day 5 after eggs laid)</t>
  </si>
  <si>
    <t>day 2 after observed first hatched (~ day 6 after eggs laid )</t>
  </si>
  <si>
    <t>day 3 after observed first hatched (~ day 7 after eggs laid)</t>
  </si>
  <si>
    <t>day 4 after observed first hatched (~ day 8 after eggs laid)</t>
  </si>
  <si>
    <t>day 12 (post infection by oncomiracidium)</t>
  </si>
  <si>
    <r>
      <t xml:space="preserve">1 (3 </t>
    </r>
    <r>
      <rPr>
        <i/>
        <sz val="11"/>
        <color theme="1"/>
        <rFont val="Calibri"/>
        <family val="2"/>
        <scheme val="minor"/>
      </rPr>
      <t>Neobenedenia</t>
    </r>
    <r>
      <rPr>
        <sz val="11"/>
        <color theme="1"/>
        <rFont val="Calibri"/>
        <family val="2"/>
        <scheme val="minor"/>
      </rPr>
      <t xml:space="preserve"> sp.)</t>
    </r>
  </si>
  <si>
    <r>
      <t xml:space="preserve">2 (4 </t>
    </r>
    <r>
      <rPr>
        <i/>
        <sz val="11"/>
        <color theme="1"/>
        <rFont val="Calibri"/>
        <family val="2"/>
        <scheme val="minor"/>
      </rPr>
      <t>Neobenedenia</t>
    </r>
    <r>
      <rPr>
        <sz val="11"/>
        <color theme="1"/>
        <rFont val="Calibri"/>
        <family val="2"/>
        <scheme val="minor"/>
      </rPr>
      <t xml:space="preserve"> sp.)</t>
    </r>
  </si>
  <si>
    <r>
      <t xml:space="preserve">3 (3 </t>
    </r>
    <r>
      <rPr>
        <i/>
        <sz val="11"/>
        <color theme="1"/>
        <rFont val="Calibri"/>
        <family val="2"/>
        <scheme val="minor"/>
      </rPr>
      <t>Neobenedenia</t>
    </r>
    <r>
      <rPr>
        <sz val="11"/>
        <color theme="1"/>
        <rFont val="Calibri"/>
        <family val="2"/>
        <scheme val="minor"/>
      </rPr>
      <t xml:space="preserve"> sp.)</t>
    </r>
  </si>
  <si>
    <t>Experiment 2: Infection success</t>
  </si>
  <si>
    <t>Sum of infection success</t>
  </si>
  <si>
    <t>Infection success from eggs laid by parent parasites</t>
  </si>
  <si>
    <t>Infection success from eggs laid by F1 parasites</t>
  </si>
  <si>
    <t>NA</t>
  </si>
  <si>
    <r>
      <t xml:space="preserve">Experiment 1: Infection success of consecutive generations of isolated </t>
    </r>
    <r>
      <rPr>
        <b/>
        <i/>
        <sz val="11"/>
        <color theme="1"/>
        <rFont val="Calibri"/>
        <family val="2"/>
        <scheme val="minor"/>
      </rPr>
      <t>Neobenedenia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</si>
</sst>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5" fillId="0" borderId="0" xfId="0" applyFont="1"/>
    <xf numFmtId="0" fontId="0" fillId="0" borderId="0" xfId="0" applyFill="1"/>
    <xf numFmtId="0" fontId="0" fillId="0" borderId="3" xfId="0" applyFill="1" applyBorder="1"/>
    <xf numFmtId="0" fontId="0" fillId="0" borderId="2" xfId="0" applyFill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0" xfId="0" applyNumberFormat="1"/>
    <xf numFmtId="0" fontId="3" fillId="0" borderId="0" xfId="0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1" fontId="0" fillId="0" borderId="0" xfId="0" applyNumberFormat="1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2:L23"/>
  <sheetViews>
    <sheetView tabSelected="1" workbookViewId="0">
      <selection activeCell="G32" sqref="G32"/>
    </sheetView>
  </sheetViews>
  <sheetFormatPr defaultColWidth="8.85546875" defaultRowHeight="15" x14ac:dyDescent="0.25"/>
  <cols>
    <col min="1" max="1" width="20" bestFit="1" customWidth="1"/>
    <col min="2" max="2" width="20.85546875" bestFit="1" customWidth="1"/>
    <col min="3" max="3" width="16.140625" bestFit="1" customWidth="1"/>
    <col min="4" max="4" width="21.42578125" customWidth="1"/>
    <col min="5" max="5" width="48.42578125" bestFit="1" customWidth="1"/>
    <col min="6" max="6" width="18.28515625" bestFit="1" customWidth="1"/>
    <col min="7" max="7" width="16.140625" bestFit="1" customWidth="1"/>
    <col min="9" max="9" width="48.42578125" bestFit="1" customWidth="1"/>
    <col min="10" max="10" width="18.28515625" bestFit="1" customWidth="1"/>
    <col min="11" max="11" width="16.140625" bestFit="1" customWidth="1"/>
    <col min="12" max="12" width="10.42578125" bestFit="1" customWidth="1"/>
  </cols>
  <sheetData>
    <row r="2" spans="1:11" x14ac:dyDescent="0.25">
      <c r="A2" s="3" t="s">
        <v>108</v>
      </c>
      <c r="E2" s="44" t="s">
        <v>103</v>
      </c>
    </row>
    <row r="3" spans="1:11" x14ac:dyDescent="0.25">
      <c r="A3" s="16" t="s">
        <v>85</v>
      </c>
      <c r="B3" s="10"/>
      <c r="C3" s="10"/>
      <c r="E3" s="44" t="s">
        <v>85</v>
      </c>
      <c r="G3" s="10"/>
      <c r="I3" s="16" t="s">
        <v>104</v>
      </c>
      <c r="J3" s="10"/>
      <c r="K3" s="10"/>
    </row>
    <row r="4" spans="1:11" x14ac:dyDescent="0.25">
      <c r="A4" s="45" t="s">
        <v>62</v>
      </c>
      <c r="B4" s="45" t="s">
        <v>63</v>
      </c>
      <c r="C4" s="45" t="s">
        <v>64</v>
      </c>
      <c r="D4" s="17"/>
      <c r="E4" s="25" t="s">
        <v>62</v>
      </c>
      <c r="F4" s="25" t="s">
        <v>63</v>
      </c>
      <c r="G4" s="25" t="s">
        <v>64</v>
      </c>
      <c r="H4" s="17"/>
      <c r="I4" s="45" t="s">
        <v>62</v>
      </c>
      <c r="J4" s="45" t="s">
        <v>63</v>
      </c>
      <c r="K4" s="45" t="s">
        <v>64</v>
      </c>
    </row>
    <row r="5" spans="1:11" x14ac:dyDescent="0.25">
      <c r="A5" s="45">
        <v>30</v>
      </c>
      <c r="B5" s="51">
        <v>7</v>
      </c>
      <c r="C5" s="55">
        <f>(B5/A5)*100</f>
        <v>23.333333333333332</v>
      </c>
      <c r="D5" s="17"/>
      <c r="E5" s="25">
        <v>10</v>
      </c>
      <c r="F5" s="25">
        <v>7</v>
      </c>
      <c r="G5" s="25">
        <f>(F5/E5)*100</f>
        <v>70</v>
      </c>
      <c r="H5" s="17"/>
      <c r="I5" s="45">
        <f>SUM(A5,E5)</f>
        <v>40</v>
      </c>
      <c r="J5" s="46">
        <f>SUM(F5,B5)</f>
        <v>14</v>
      </c>
      <c r="K5" s="51">
        <f>(J5/I5)*100</f>
        <v>35</v>
      </c>
    </row>
    <row r="6" spans="1:11" x14ac:dyDescent="0.25">
      <c r="A6" s="47"/>
      <c r="B6" s="48"/>
      <c r="C6" s="48"/>
      <c r="D6" s="17"/>
      <c r="E6" s="49"/>
      <c r="F6" s="49"/>
      <c r="G6" s="17"/>
      <c r="H6" s="17"/>
      <c r="I6" s="47"/>
      <c r="J6" s="48"/>
      <c r="K6" s="53"/>
    </row>
    <row r="7" spans="1:11" x14ac:dyDescent="0.25">
      <c r="A7" s="50" t="s">
        <v>68</v>
      </c>
      <c r="B7" s="47"/>
      <c r="C7" s="47"/>
      <c r="D7" s="17"/>
      <c r="E7" s="18" t="s">
        <v>68</v>
      </c>
      <c r="F7" s="17"/>
      <c r="G7" s="17"/>
      <c r="H7" s="17"/>
      <c r="I7" s="50" t="s">
        <v>68</v>
      </c>
      <c r="J7" s="47"/>
      <c r="K7" s="54"/>
    </row>
    <row r="8" spans="1:11" x14ac:dyDescent="0.25">
      <c r="A8" s="45" t="s">
        <v>62</v>
      </c>
      <c r="B8" s="45" t="s">
        <v>63</v>
      </c>
      <c r="C8" s="45" t="s">
        <v>64</v>
      </c>
      <c r="D8" s="17"/>
      <c r="E8" s="25" t="s">
        <v>62</v>
      </c>
      <c r="F8" s="25" t="s">
        <v>63</v>
      </c>
      <c r="G8" s="25" t="s">
        <v>64</v>
      </c>
      <c r="H8" s="17"/>
      <c r="I8" s="45" t="s">
        <v>62</v>
      </c>
      <c r="J8" s="45" t="s">
        <v>63</v>
      </c>
      <c r="K8" s="51" t="s">
        <v>64</v>
      </c>
    </row>
    <row r="9" spans="1:11" x14ac:dyDescent="0.25">
      <c r="A9" s="45">
        <v>15</v>
      </c>
      <c r="B9" s="45">
        <v>6</v>
      </c>
      <c r="C9" s="45">
        <f>(B9/A9)*100</f>
        <v>40</v>
      </c>
      <c r="D9" s="17"/>
      <c r="E9" s="25">
        <v>10</v>
      </c>
      <c r="F9" s="25">
        <v>5</v>
      </c>
      <c r="G9" s="25">
        <f>(F9/E9)*100</f>
        <v>50</v>
      </c>
      <c r="H9" s="17"/>
      <c r="I9" s="45">
        <f>SUM(A9,E9)</f>
        <v>25</v>
      </c>
      <c r="J9" s="45">
        <f>SUM(F9,B9)</f>
        <v>11</v>
      </c>
      <c r="K9" s="51">
        <f>(J9/I9)*100</f>
        <v>44</v>
      </c>
    </row>
    <row r="10" spans="1:11" x14ac:dyDescent="0.25">
      <c r="A10" s="26"/>
      <c r="B10" s="47"/>
      <c r="C10" s="47"/>
      <c r="D10" s="17"/>
      <c r="E10" s="17"/>
      <c r="F10" s="17"/>
      <c r="G10" s="17"/>
      <c r="H10" s="17"/>
      <c r="I10" s="26"/>
      <c r="J10" s="47"/>
      <c r="K10" s="54"/>
    </row>
    <row r="11" spans="1:11" x14ac:dyDescent="0.25">
      <c r="A11" s="50" t="s">
        <v>69</v>
      </c>
      <c r="B11" s="47"/>
      <c r="C11" s="47"/>
      <c r="D11" s="17"/>
      <c r="E11" s="18" t="s">
        <v>69</v>
      </c>
      <c r="F11" s="17"/>
      <c r="G11" s="17"/>
      <c r="H11" s="17"/>
      <c r="I11" s="50" t="s">
        <v>69</v>
      </c>
      <c r="J11" s="47"/>
      <c r="K11" s="54"/>
    </row>
    <row r="12" spans="1:11" x14ac:dyDescent="0.25">
      <c r="A12" s="45" t="s">
        <v>62</v>
      </c>
      <c r="B12" s="45" t="s">
        <v>63</v>
      </c>
      <c r="C12" s="45" t="s">
        <v>64</v>
      </c>
      <c r="D12" s="17"/>
      <c r="E12" s="25" t="s">
        <v>62</v>
      </c>
      <c r="F12" s="25" t="s">
        <v>63</v>
      </c>
      <c r="G12" s="25" t="s">
        <v>64</v>
      </c>
      <c r="H12" s="17"/>
      <c r="I12" s="45" t="s">
        <v>62</v>
      </c>
      <c r="J12" s="45" t="s">
        <v>63</v>
      </c>
      <c r="K12" s="51" t="s">
        <v>64</v>
      </c>
    </row>
    <row r="13" spans="1:11" x14ac:dyDescent="0.25">
      <c r="A13" s="45">
        <v>10</v>
      </c>
      <c r="B13" s="45">
        <v>5</v>
      </c>
      <c r="C13" s="45">
        <f>(B13/A13)*100</f>
        <v>50</v>
      </c>
      <c r="D13" s="17"/>
      <c r="E13" s="25">
        <v>10</v>
      </c>
      <c r="F13" s="25">
        <v>2</v>
      </c>
      <c r="G13" s="25">
        <f>(F13/E13)*100</f>
        <v>20</v>
      </c>
      <c r="H13" s="17"/>
      <c r="I13" s="45">
        <f>SUM(A13,E13)</f>
        <v>20</v>
      </c>
      <c r="J13" s="45">
        <f>SUM(F13,B13)</f>
        <v>7</v>
      </c>
      <c r="K13" s="51">
        <f>(J13/I13)*100</f>
        <v>35</v>
      </c>
    </row>
    <row r="14" spans="1:11" x14ac:dyDescent="0.25">
      <c r="A14" s="26"/>
      <c r="B14" s="47"/>
      <c r="C14" s="47"/>
      <c r="D14" s="17"/>
      <c r="E14" s="17"/>
      <c r="F14" s="17"/>
      <c r="G14" s="17"/>
      <c r="H14" s="17"/>
      <c r="I14" s="26"/>
      <c r="J14" s="47"/>
      <c r="K14" s="54"/>
    </row>
    <row r="15" spans="1:11" x14ac:dyDescent="0.25">
      <c r="A15" s="50" t="s">
        <v>80</v>
      </c>
      <c r="B15" s="47"/>
      <c r="C15" s="47"/>
      <c r="D15" s="17"/>
      <c r="E15" s="50" t="s">
        <v>80</v>
      </c>
      <c r="F15" s="17"/>
      <c r="G15" s="17"/>
      <c r="H15" s="17"/>
      <c r="I15" s="50" t="s">
        <v>80</v>
      </c>
      <c r="J15" s="47"/>
      <c r="K15" s="54"/>
    </row>
    <row r="16" spans="1:11" x14ac:dyDescent="0.25">
      <c r="A16" s="45" t="s">
        <v>62</v>
      </c>
      <c r="B16" s="45" t="s">
        <v>63</v>
      </c>
      <c r="C16" s="45" t="s">
        <v>64</v>
      </c>
      <c r="D16" s="17"/>
      <c r="E16" s="17" t="s">
        <v>107</v>
      </c>
      <c r="F16" s="17"/>
      <c r="G16" s="17"/>
      <c r="H16" s="17"/>
      <c r="I16" s="45" t="s">
        <v>62</v>
      </c>
      <c r="J16" s="45" t="s">
        <v>63</v>
      </c>
      <c r="K16" s="51" t="s">
        <v>64</v>
      </c>
    </row>
    <row r="17" spans="1:12" x14ac:dyDescent="0.25">
      <c r="A17" s="45">
        <v>30</v>
      </c>
      <c r="B17" s="45">
        <v>17</v>
      </c>
      <c r="C17" s="55">
        <f>(B17/A17)*100</f>
        <v>56.666666666666664</v>
      </c>
      <c r="D17" s="17"/>
      <c r="E17" s="17"/>
      <c r="F17" s="17"/>
      <c r="G17" s="17"/>
      <c r="H17" s="17"/>
      <c r="I17" s="45">
        <f>SUM(A17)</f>
        <v>30</v>
      </c>
      <c r="J17" s="45">
        <v>17</v>
      </c>
      <c r="K17" s="57">
        <f>(J17/I17)*100</f>
        <v>56.666666666666664</v>
      </c>
    </row>
    <row r="18" spans="1:12" x14ac:dyDescent="0.25">
      <c r="A18" s="7"/>
      <c r="G18" s="2"/>
      <c r="I18" s="2"/>
      <c r="J18" s="2"/>
      <c r="K18" s="2"/>
      <c r="L18" s="2"/>
    </row>
    <row r="19" spans="1:12" x14ac:dyDescent="0.25">
      <c r="B19" s="7"/>
      <c r="C19" s="7"/>
      <c r="G19" s="2"/>
      <c r="I19" s="52"/>
      <c r="J19" s="2"/>
      <c r="K19" s="2"/>
      <c r="L19" s="2"/>
    </row>
    <row r="20" spans="1:12" x14ac:dyDescent="0.25">
      <c r="B20" s="7"/>
      <c r="C20" s="7"/>
      <c r="I20" s="2"/>
      <c r="J20" s="2"/>
      <c r="K20" s="2"/>
      <c r="L20" s="2"/>
    </row>
    <row r="21" spans="1:12" x14ac:dyDescent="0.25">
      <c r="I21" s="2"/>
      <c r="J21" s="2"/>
      <c r="K21" s="2"/>
      <c r="L21" s="2"/>
    </row>
    <row r="22" spans="1:12" x14ac:dyDescent="0.25">
      <c r="I22" s="2"/>
      <c r="J22" s="2"/>
      <c r="K22" s="2"/>
      <c r="L22" s="2"/>
    </row>
    <row r="23" spans="1:12" x14ac:dyDescent="0.25">
      <c r="I23" s="2"/>
      <c r="J23" s="2"/>
      <c r="K23" s="2"/>
      <c r="L23" s="2"/>
    </row>
  </sheetData>
  <pageMargins left="0.7" right="0.7" top="0.75" bottom="0.75" header="0.3" footer="0.3"/>
  <pageSetup paperSize="9" orientation="portrait" horizont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T109"/>
  <sheetViews>
    <sheetView topLeftCell="A73" workbookViewId="0">
      <selection activeCell="O104" sqref="O104"/>
    </sheetView>
  </sheetViews>
  <sheetFormatPr defaultColWidth="8.85546875" defaultRowHeight="15" x14ac:dyDescent="0.25"/>
  <cols>
    <col min="1" max="1" width="18.85546875" customWidth="1"/>
    <col min="3" max="3" width="16.140625" bestFit="1" customWidth="1"/>
    <col min="13" max="13" width="13.28515625" bestFit="1" customWidth="1"/>
    <col min="14" max="14" width="10.42578125" customWidth="1"/>
    <col min="15" max="15" width="61.85546875" bestFit="1" customWidth="1"/>
  </cols>
  <sheetData>
    <row r="1" spans="1:20" x14ac:dyDescent="0.25">
      <c r="A1" s="3" t="s">
        <v>81</v>
      </c>
    </row>
    <row r="3" spans="1:20" x14ac:dyDescent="0.25">
      <c r="A3" s="3" t="s">
        <v>85</v>
      </c>
    </row>
    <row r="4" spans="1:20" x14ac:dyDescent="0.25">
      <c r="A4" s="4" t="s">
        <v>62</v>
      </c>
      <c r="B4" s="4" t="s">
        <v>63</v>
      </c>
      <c r="C4" s="4" t="s">
        <v>64</v>
      </c>
    </row>
    <row r="5" spans="1:20" x14ac:dyDescent="0.25">
      <c r="A5" s="4">
        <v>10</v>
      </c>
      <c r="B5" s="4">
        <v>7</v>
      </c>
      <c r="C5" s="4">
        <f>(B5/A5)*100</f>
        <v>70</v>
      </c>
      <c r="H5" s="10"/>
    </row>
    <row r="6" spans="1:20" x14ac:dyDescent="0.25">
      <c r="B6" s="9"/>
      <c r="C6" s="9"/>
      <c r="D6" s="9"/>
      <c r="E6" s="9"/>
      <c r="F6" s="9"/>
      <c r="H6" s="1"/>
      <c r="I6" s="1"/>
      <c r="J6" s="1"/>
    </row>
    <row r="7" spans="1:20" x14ac:dyDescent="0.25">
      <c r="A7" s="9" t="s">
        <v>43</v>
      </c>
      <c r="B7" s="9"/>
      <c r="C7" s="9"/>
      <c r="D7" s="9"/>
      <c r="E7" s="9"/>
      <c r="F7" s="9"/>
    </row>
    <row r="8" spans="1:20" x14ac:dyDescent="0.25">
      <c r="A8" s="8" t="s">
        <v>44</v>
      </c>
      <c r="B8" s="8" t="s">
        <v>45</v>
      </c>
      <c r="C8" s="8" t="s">
        <v>65</v>
      </c>
      <c r="D8" s="8" t="s">
        <v>47</v>
      </c>
      <c r="E8" s="8" t="s">
        <v>48</v>
      </c>
      <c r="F8" s="8" t="s">
        <v>49</v>
      </c>
      <c r="G8" s="8" t="s">
        <v>50</v>
      </c>
      <c r="H8" s="8" t="s">
        <v>51</v>
      </c>
      <c r="I8" s="8" t="s">
        <v>52</v>
      </c>
      <c r="J8" s="8" t="s">
        <v>53</v>
      </c>
      <c r="K8" s="8" t="s">
        <v>54</v>
      </c>
      <c r="L8" s="8" t="s">
        <v>55</v>
      </c>
      <c r="M8" s="8" t="s">
        <v>56</v>
      </c>
      <c r="N8" s="8" t="s">
        <v>57</v>
      </c>
      <c r="O8" s="7"/>
    </row>
    <row r="9" spans="1:20" x14ac:dyDescent="0.25">
      <c r="A9" s="5">
        <v>1</v>
      </c>
      <c r="B9" s="5">
        <v>1</v>
      </c>
      <c r="C9" s="5">
        <v>8</v>
      </c>
      <c r="D9" s="7">
        <v>0</v>
      </c>
      <c r="E9" s="7">
        <v>0</v>
      </c>
      <c r="F9" s="7">
        <v>0</v>
      </c>
      <c r="G9" s="5">
        <v>4</v>
      </c>
      <c r="H9" s="5">
        <v>4</v>
      </c>
      <c r="I9" s="5">
        <v>0</v>
      </c>
      <c r="J9" s="5">
        <v>0</v>
      </c>
      <c r="K9" s="5">
        <v>0</v>
      </c>
      <c r="L9" s="5">
        <v>0</v>
      </c>
      <c r="M9" s="5">
        <v>8</v>
      </c>
      <c r="N9" s="13">
        <v>100</v>
      </c>
    </row>
    <row r="10" spans="1:20" x14ac:dyDescent="0.25">
      <c r="A10" s="5">
        <v>1</v>
      </c>
      <c r="B10" s="5">
        <v>2</v>
      </c>
      <c r="C10" s="5">
        <v>10</v>
      </c>
      <c r="D10" s="7">
        <v>0</v>
      </c>
      <c r="E10" s="7">
        <v>0</v>
      </c>
      <c r="F10" s="7">
        <v>0</v>
      </c>
      <c r="G10" s="5">
        <v>0</v>
      </c>
      <c r="H10" s="5">
        <v>9</v>
      </c>
      <c r="I10" s="5">
        <v>0</v>
      </c>
      <c r="J10" s="5">
        <v>0</v>
      </c>
      <c r="K10" s="5">
        <v>0</v>
      </c>
      <c r="L10" s="5">
        <v>0</v>
      </c>
      <c r="M10" s="5">
        <v>9</v>
      </c>
      <c r="N10" s="13">
        <v>90</v>
      </c>
    </row>
    <row r="11" spans="1:20" x14ac:dyDescent="0.25">
      <c r="A11" s="5">
        <v>1</v>
      </c>
      <c r="B11" s="5">
        <v>3</v>
      </c>
      <c r="C11" s="5">
        <v>11</v>
      </c>
      <c r="D11" s="7">
        <v>0</v>
      </c>
      <c r="E11" s="7">
        <v>0</v>
      </c>
      <c r="F11" s="7">
        <v>0</v>
      </c>
      <c r="G11" s="5">
        <v>0</v>
      </c>
      <c r="H11" s="5">
        <v>9</v>
      </c>
      <c r="I11" s="5">
        <v>1</v>
      </c>
      <c r="J11" s="5">
        <v>0</v>
      </c>
      <c r="K11" s="5">
        <v>0</v>
      </c>
      <c r="L11" s="5">
        <v>0</v>
      </c>
      <c r="M11" s="5">
        <v>10</v>
      </c>
      <c r="N11" s="13">
        <v>90.909090909090907</v>
      </c>
    </row>
    <row r="12" spans="1:20" x14ac:dyDescent="0.25">
      <c r="A12" s="5">
        <v>1</v>
      </c>
      <c r="B12" s="5">
        <v>4</v>
      </c>
      <c r="C12" s="5">
        <v>10</v>
      </c>
      <c r="D12" s="7">
        <v>0</v>
      </c>
      <c r="E12" s="7">
        <v>0</v>
      </c>
      <c r="F12" s="7">
        <v>0</v>
      </c>
      <c r="G12" s="5">
        <v>1</v>
      </c>
      <c r="H12" s="5">
        <v>5</v>
      </c>
      <c r="I12" s="5">
        <v>2</v>
      </c>
      <c r="J12" s="5">
        <v>0</v>
      </c>
      <c r="K12" s="5">
        <v>0</v>
      </c>
      <c r="L12" s="5">
        <v>0</v>
      </c>
      <c r="M12" s="5">
        <v>8</v>
      </c>
      <c r="N12" s="13">
        <v>80</v>
      </c>
    </row>
    <row r="13" spans="1:20" x14ac:dyDescent="0.25">
      <c r="A13" s="5">
        <v>1</v>
      </c>
      <c r="B13" s="5">
        <v>5</v>
      </c>
      <c r="C13" s="5">
        <v>9</v>
      </c>
      <c r="D13" s="7">
        <v>0</v>
      </c>
      <c r="E13" s="7">
        <v>0</v>
      </c>
      <c r="F13" s="7">
        <v>0</v>
      </c>
      <c r="G13" s="5">
        <v>1</v>
      </c>
      <c r="H13" s="5">
        <v>5</v>
      </c>
      <c r="I13" s="5">
        <v>2</v>
      </c>
      <c r="J13" s="5">
        <v>0</v>
      </c>
      <c r="K13" s="5">
        <v>0</v>
      </c>
      <c r="L13" s="5">
        <v>0</v>
      </c>
      <c r="M13" s="5">
        <v>8</v>
      </c>
      <c r="N13" s="13">
        <v>88.888888888888886</v>
      </c>
    </row>
    <row r="14" spans="1:20" x14ac:dyDescent="0.25">
      <c r="A14" s="6">
        <v>1</v>
      </c>
      <c r="B14" s="6">
        <v>6</v>
      </c>
      <c r="C14" s="6">
        <v>11</v>
      </c>
      <c r="D14" s="7">
        <v>0</v>
      </c>
      <c r="E14" s="7">
        <v>0</v>
      </c>
      <c r="F14" s="7">
        <v>0</v>
      </c>
      <c r="G14" s="6">
        <v>0</v>
      </c>
      <c r="H14" s="6">
        <v>9</v>
      </c>
      <c r="I14" s="6">
        <v>0</v>
      </c>
      <c r="J14" s="6">
        <v>0</v>
      </c>
      <c r="K14" s="6">
        <v>0</v>
      </c>
      <c r="L14" s="6">
        <v>0</v>
      </c>
      <c r="M14" s="6">
        <v>9</v>
      </c>
      <c r="N14" s="14">
        <v>81.818181818181827</v>
      </c>
    </row>
    <row r="15" spans="1:20" x14ac:dyDescent="0.25">
      <c r="A15">
        <v>3</v>
      </c>
      <c r="B15">
        <v>7</v>
      </c>
      <c r="C15">
        <v>15</v>
      </c>
      <c r="D15" s="11">
        <v>0</v>
      </c>
      <c r="E15" s="11">
        <v>0</v>
      </c>
      <c r="F15" s="11">
        <v>0</v>
      </c>
      <c r="G15">
        <v>7</v>
      </c>
      <c r="H15">
        <v>2</v>
      </c>
      <c r="I15">
        <v>2</v>
      </c>
      <c r="J15">
        <v>1</v>
      </c>
      <c r="K15">
        <v>1</v>
      </c>
      <c r="L15">
        <v>0</v>
      </c>
      <c r="M15">
        <v>13</v>
      </c>
      <c r="N15" s="15">
        <v>86.666666666666671</v>
      </c>
      <c r="O15" s="10" t="s">
        <v>61</v>
      </c>
      <c r="P15" s="10"/>
      <c r="Q15" s="10"/>
      <c r="R15" s="10"/>
      <c r="S15" s="10"/>
      <c r="T15" s="10"/>
    </row>
    <row r="16" spans="1:20" x14ac:dyDescent="0.25">
      <c r="A16">
        <v>3</v>
      </c>
      <c r="B16">
        <v>8</v>
      </c>
      <c r="C16">
        <v>17</v>
      </c>
      <c r="D16" s="7">
        <v>0</v>
      </c>
      <c r="E16" s="7">
        <v>0</v>
      </c>
      <c r="F16" s="7">
        <v>0</v>
      </c>
      <c r="G16">
        <v>4</v>
      </c>
      <c r="H16">
        <v>2</v>
      </c>
      <c r="I16">
        <v>5</v>
      </c>
      <c r="J16">
        <v>0</v>
      </c>
      <c r="K16">
        <v>0</v>
      </c>
      <c r="L16">
        <v>0</v>
      </c>
      <c r="M16">
        <v>11</v>
      </c>
      <c r="N16" s="15">
        <v>64.705882352941174</v>
      </c>
    </row>
    <row r="17" spans="1:14" x14ac:dyDescent="0.25">
      <c r="A17">
        <v>3</v>
      </c>
      <c r="B17">
        <v>9</v>
      </c>
      <c r="C17">
        <v>13</v>
      </c>
      <c r="D17" s="7">
        <v>0</v>
      </c>
      <c r="E17" s="7">
        <v>0</v>
      </c>
      <c r="F17" s="7">
        <v>0</v>
      </c>
      <c r="G17">
        <v>6</v>
      </c>
      <c r="H17">
        <v>3</v>
      </c>
      <c r="I17">
        <v>2</v>
      </c>
      <c r="J17">
        <v>0</v>
      </c>
      <c r="K17">
        <v>0</v>
      </c>
      <c r="L17">
        <v>0</v>
      </c>
      <c r="M17">
        <v>11</v>
      </c>
      <c r="N17" s="15">
        <v>84.615384615384613</v>
      </c>
    </row>
    <row r="18" spans="1:14" x14ac:dyDescent="0.25">
      <c r="A18">
        <v>3</v>
      </c>
      <c r="B18">
        <v>10</v>
      </c>
      <c r="C18">
        <v>12</v>
      </c>
      <c r="D18" s="7">
        <v>0</v>
      </c>
      <c r="E18" s="7">
        <v>0</v>
      </c>
      <c r="F18" s="7">
        <v>0</v>
      </c>
      <c r="G18">
        <v>0</v>
      </c>
      <c r="H18">
        <v>8</v>
      </c>
      <c r="I18">
        <v>3</v>
      </c>
      <c r="J18">
        <v>0</v>
      </c>
      <c r="K18">
        <v>0</v>
      </c>
      <c r="L18">
        <v>0</v>
      </c>
      <c r="M18">
        <v>1</v>
      </c>
      <c r="N18" s="15">
        <v>8.3333333333333321</v>
      </c>
    </row>
    <row r="19" spans="1:14" x14ac:dyDescent="0.25">
      <c r="A19">
        <v>3</v>
      </c>
      <c r="B19">
        <v>11</v>
      </c>
      <c r="C19">
        <v>13</v>
      </c>
      <c r="D19" s="7">
        <v>0</v>
      </c>
      <c r="E19" s="7">
        <v>0</v>
      </c>
      <c r="F19" s="7">
        <v>0</v>
      </c>
      <c r="G19">
        <v>3</v>
      </c>
      <c r="H19">
        <v>1</v>
      </c>
      <c r="I19">
        <v>3</v>
      </c>
      <c r="J19">
        <v>0</v>
      </c>
      <c r="K19">
        <v>0</v>
      </c>
      <c r="L19">
        <v>0</v>
      </c>
      <c r="M19">
        <v>7</v>
      </c>
      <c r="N19" s="15">
        <v>53.846153846153847</v>
      </c>
    </row>
    <row r="20" spans="1:14" x14ac:dyDescent="0.25">
      <c r="A20" s="6">
        <v>3</v>
      </c>
      <c r="B20" s="6">
        <v>12</v>
      </c>
      <c r="C20" s="6">
        <v>12</v>
      </c>
      <c r="D20" s="7">
        <v>0</v>
      </c>
      <c r="E20" s="7">
        <v>0</v>
      </c>
      <c r="F20" s="7">
        <v>0</v>
      </c>
      <c r="G20" s="6">
        <v>2</v>
      </c>
      <c r="H20" s="6">
        <v>3</v>
      </c>
      <c r="I20" s="6">
        <v>2</v>
      </c>
      <c r="J20" s="6">
        <v>3</v>
      </c>
      <c r="K20" s="6">
        <v>0</v>
      </c>
      <c r="L20" s="6">
        <v>0</v>
      </c>
      <c r="M20" s="6">
        <v>10</v>
      </c>
      <c r="N20" s="14">
        <v>83.333333333333343</v>
      </c>
    </row>
    <row r="21" spans="1:14" x14ac:dyDescent="0.25">
      <c r="A21">
        <v>4</v>
      </c>
      <c r="B21">
        <v>13</v>
      </c>
      <c r="C21">
        <v>12</v>
      </c>
      <c r="D21" s="11">
        <v>0</v>
      </c>
      <c r="E21" s="11">
        <v>0</v>
      </c>
      <c r="F21" s="11">
        <v>0</v>
      </c>
      <c r="G21">
        <v>3</v>
      </c>
      <c r="H21">
        <v>5</v>
      </c>
      <c r="I21">
        <v>0</v>
      </c>
      <c r="J21">
        <v>1</v>
      </c>
      <c r="K21">
        <v>0</v>
      </c>
      <c r="L21">
        <v>0</v>
      </c>
      <c r="M21">
        <v>9</v>
      </c>
      <c r="N21" s="15">
        <v>75</v>
      </c>
    </row>
    <row r="22" spans="1:14" x14ac:dyDescent="0.25">
      <c r="A22">
        <v>4</v>
      </c>
      <c r="B22">
        <v>14</v>
      </c>
      <c r="C22">
        <v>12</v>
      </c>
      <c r="D22" s="7">
        <v>0</v>
      </c>
      <c r="E22" s="7">
        <v>0</v>
      </c>
      <c r="F22" s="7">
        <v>0</v>
      </c>
      <c r="G22">
        <v>0</v>
      </c>
      <c r="H22">
        <v>5</v>
      </c>
      <c r="I22">
        <v>3</v>
      </c>
      <c r="J22">
        <v>2</v>
      </c>
      <c r="K22">
        <v>0</v>
      </c>
      <c r="L22">
        <v>0</v>
      </c>
      <c r="M22">
        <v>10</v>
      </c>
      <c r="N22" s="15">
        <v>83.333333333333343</v>
      </c>
    </row>
    <row r="23" spans="1:14" x14ac:dyDescent="0.25">
      <c r="A23">
        <v>4</v>
      </c>
      <c r="B23">
        <v>15</v>
      </c>
      <c r="C23">
        <v>11</v>
      </c>
      <c r="D23" s="7">
        <v>0</v>
      </c>
      <c r="E23" s="7">
        <v>0</v>
      </c>
      <c r="F23" s="7">
        <v>0</v>
      </c>
      <c r="G23">
        <v>0</v>
      </c>
      <c r="H23">
        <v>6</v>
      </c>
      <c r="I23">
        <v>2</v>
      </c>
      <c r="J23">
        <v>0</v>
      </c>
      <c r="K23">
        <v>0</v>
      </c>
      <c r="L23">
        <v>0</v>
      </c>
      <c r="M23">
        <v>8</v>
      </c>
      <c r="N23" s="15">
        <v>72.727272727272734</v>
      </c>
    </row>
    <row r="24" spans="1:14" x14ac:dyDescent="0.25">
      <c r="A24">
        <v>4</v>
      </c>
      <c r="B24">
        <v>16</v>
      </c>
      <c r="C24">
        <v>12</v>
      </c>
      <c r="D24" s="7">
        <v>0</v>
      </c>
      <c r="E24" s="7">
        <v>0</v>
      </c>
      <c r="F24" s="7">
        <v>0</v>
      </c>
      <c r="G24">
        <v>0</v>
      </c>
      <c r="H24">
        <v>5</v>
      </c>
      <c r="I24">
        <v>3</v>
      </c>
      <c r="J24">
        <v>1</v>
      </c>
      <c r="K24">
        <v>0</v>
      </c>
      <c r="L24">
        <v>0</v>
      </c>
      <c r="M24">
        <v>9</v>
      </c>
      <c r="N24" s="15">
        <v>75</v>
      </c>
    </row>
    <row r="25" spans="1:14" x14ac:dyDescent="0.25">
      <c r="A25">
        <v>4</v>
      </c>
      <c r="B25">
        <v>17</v>
      </c>
      <c r="C25">
        <v>13</v>
      </c>
      <c r="D25" s="7">
        <v>0</v>
      </c>
      <c r="E25" s="7">
        <v>0</v>
      </c>
      <c r="F25" s="7">
        <v>0</v>
      </c>
      <c r="G25">
        <v>0</v>
      </c>
      <c r="H25">
        <v>8</v>
      </c>
      <c r="I25">
        <v>5</v>
      </c>
      <c r="J25">
        <v>0</v>
      </c>
      <c r="K25">
        <v>0</v>
      </c>
      <c r="L25">
        <v>0</v>
      </c>
      <c r="M25">
        <v>13</v>
      </c>
      <c r="N25" s="15">
        <v>100</v>
      </c>
    </row>
    <row r="26" spans="1:14" x14ac:dyDescent="0.25">
      <c r="A26" s="6">
        <v>4</v>
      </c>
      <c r="B26" s="6">
        <v>18</v>
      </c>
      <c r="C26" s="6">
        <v>12</v>
      </c>
      <c r="D26" s="7">
        <v>0</v>
      </c>
      <c r="E26" s="7">
        <v>0</v>
      </c>
      <c r="F26" s="7">
        <v>0</v>
      </c>
      <c r="G26" s="6">
        <v>0</v>
      </c>
      <c r="H26" s="6">
        <v>8</v>
      </c>
      <c r="I26" s="6">
        <v>1</v>
      </c>
      <c r="J26" s="6">
        <v>0</v>
      </c>
      <c r="K26" s="6">
        <v>0</v>
      </c>
      <c r="L26" s="6">
        <v>0</v>
      </c>
      <c r="M26" s="6">
        <v>9</v>
      </c>
      <c r="N26" s="14">
        <v>75</v>
      </c>
    </row>
    <row r="27" spans="1:14" x14ac:dyDescent="0.25">
      <c r="A27">
        <v>5</v>
      </c>
      <c r="B27">
        <v>19</v>
      </c>
      <c r="C27">
        <v>13</v>
      </c>
      <c r="D27" s="11">
        <v>0</v>
      </c>
      <c r="E27" s="11">
        <v>0</v>
      </c>
      <c r="F27" s="11">
        <v>0</v>
      </c>
      <c r="G27">
        <v>12</v>
      </c>
      <c r="H27">
        <v>0</v>
      </c>
      <c r="I27">
        <v>0</v>
      </c>
      <c r="J27">
        <v>0</v>
      </c>
      <c r="K27">
        <v>0</v>
      </c>
      <c r="L27">
        <v>0</v>
      </c>
      <c r="M27">
        <v>12</v>
      </c>
      <c r="N27" s="15">
        <v>92.307692307692307</v>
      </c>
    </row>
    <row r="28" spans="1:14" x14ac:dyDescent="0.25">
      <c r="A28">
        <v>5</v>
      </c>
      <c r="B28">
        <v>20</v>
      </c>
      <c r="C28">
        <v>12</v>
      </c>
      <c r="D28" s="7">
        <v>0</v>
      </c>
      <c r="E28" s="7">
        <v>0</v>
      </c>
      <c r="F28" s="7">
        <v>0</v>
      </c>
      <c r="G28">
        <v>7</v>
      </c>
      <c r="H28">
        <v>4</v>
      </c>
      <c r="I28">
        <v>0</v>
      </c>
      <c r="J28">
        <v>0</v>
      </c>
      <c r="K28">
        <v>0</v>
      </c>
      <c r="L28">
        <v>0</v>
      </c>
      <c r="M28">
        <v>11</v>
      </c>
      <c r="N28" s="15">
        <v>91.666666666666657</v>
      </c>
    </row>
    <row r="29" spans="1:14" x14ac:dyDescent="0.25">
      <c r="A29">
        <v>5</v>
      </c>
      <c r="B29">
        <v>21</v>
      </c>
      <c r="C29">
        <v>11</v>
      </c>
      <c r="D29" s="7">
        <v>0</v>
      </c>
      <c r="E29" s="7">
        <v>0</v>
      </c>
      <c r="F29" s="7">
        <v>0</v>
      </c>
      <c r="G29">
        <v>11</v>
      </c>
      <c r="H29">
        <v>0</v>
      </c>
      <c r="I29">
        <v>0</v>
      </c>
      <c r="J29">
        <v>0</v>
      </c>
      <c r="K29">
        <v>0</v>
      </c>
      <c r="L29">
        <v>0</v>
      </c>
      <c r="M29">
        <v>11</v>
      </c>
      <c r="N29" s="15">
        <v>100</v>
      </c>
    </row>
    <row r="30" spans="1:14" x14ac:dyDescent="0.25">
      <c r="A30">
        <v>5</v>
      </c>
      <c r="B30">
        <v>22</v>
      </c>
      <c r="C30">
        <v>11</v>
      </c>
      <c r="D30" s="7">
        <v>0</v>
      </c>
      <c r="E30" s="7">
        <v>0</v>
      </c>
      <c r="F30" s="7">
        <v>0</v>
      </c>
      <c r="G30">
        <v>4</v>
      </c>
      <c r="H30">
        <v>6</v>
      </c>
      <c r="I30">
        <v>0</v>
      </c>
      <c r="J30">
        <v>0</v>
      </c>
      <c r="K30">
        <v>0</v>
      </c>
      <c r="L30">
        <v>0</v>
      </c>
      <c r="M30">
        <v>10</v>
      </c>
      <c r="N30" s="15">
        <v>90.909090909090907</v>
      </c>
    </row>
    <row r="31" spans="1:14" x14ac:dyDescent="0.25">
      <c r="A31">
        <v>5</v>
      </c>
      <c r="B31">
        <v>23</v>
      </c>
      <c r="C31">
        <v>12</v>
      </c>
      <c r="D31" s="7">
        <v>0</v>
      </c>
      <c r="E31" s="7">
        <v>0</v>
      </c>
      <c r="F31" s="7">
        <v>0</v>
      </c>
      <c r="G31">
        <v>6</v>
      </c>
      <c r="H31">
        <v>5</v>
      </c>
      <c r="I31">
        <v>0</v>
      </c>
      <c r="J31">
        <v>0</v>
      </c>
      <c r="K31">
        <v>0</v>
      </c>
      <c r="L31">
        <v>0</v>
      </c>
      <c r="M31">
        <v>11</v>
      </c>
      <c r="N31" s="15">
        <v>91.666666666666657</v>
      </c>
    </row>
    <row r="32" spans="1:14" x14ac:dyDescent="0.25">
      <c r="A32" s="6">
        <v>5</v>
      </c>
      <c r="B32" s="6">
        <v>24</v>
      </c>
      <c r="C32" s="6">
        <v>11</v>
      </c>
      <c r="D32" s="12">
        <v>0</v>
      </c>
      <c r="E32" s="12">
        <v>0</v>
      </c>
      <c r="F32" s="12">
        <v>0</v>
      </c>
      <c r="G32" s="6">
        <v>4</v>
      </c>
      <c r="H32" s="6">
        <v>7</v>
      </c>
      <c r="I32" s="6">
        <v>0</v>
      </c>
      <c r="J32" s="6">
        <v>0</v>
      </c>
      <c r="K32" s="6">
        <v>0</v>
      </c>
      <c r="L32" s="6">
        <v>0</v>
      </c>
      <c r="M32" s="6">
        <v>11</v>
      </c>
      <c r="N32" s="14">
        <v>100</v>
      </c>
    </row>
    <row r="33" spans="1:14" x14ac:dyDescent="0.25">
      <c r="A33">
        <v>7</v>
      </c>
      <c r="B33">
        <v>25</v>
      </c>
      <c r="C33">
        <v>15</v>
      </c>
      <c r="D33" s="11">
        <v>0</v>
      </c>
      <c r="E33" s="11">
        <v>0</v>
      </c>
      <c r="F33" s="11">
        <v>0</v>
      </c>
      <c r="G33">
        <v>5</v>
      </c>
      <c r="H33">
        <v>2</v>
      </c>
      <c r="I33">
        <v>0</v>
      </c>
      <c r="J33">
        <v>3</v>
      </c>
      <c r="K33">
        <v>0</v>
      </c>
      <c r="L33">
        <v>0</v>
      </c>
      <c r="M33">
        <v>10</v>
      </c>
      <c r="N33" s="15">
        <v>66.666666666666657</v>
      </c>
    </row>
    <row r="34" spans="1:14" x14ac:dyDescent="0.25">
      <c r="A34">
        <v>7</v>
      </c>
      <c r="B34">
        <v>26</v>
      </c>
      <c r="C34">
        <v>14</v>
      </c>
      <c r="D34" s="7">
        <v>0</v>
      </c>
      <c r="E34" s="7">
        <v>0</v>
      </c>
      <c r="F34" s="7">
        <v>0</v>
      </c>
      <c r="G34">
        <v>0</v>
      </c>
      <c r="H34">
        <v>7</v>
      </c>
      <c r="I34">
        <v>0</v>
      </c>
      <c r="J34">
        <v>0</v>
      </c>
      <c r="K34">
        <v>0</v>
      </c>
      <c r="L34">
        <v>0</v>
      </c>
      <c r="M34">
        <v>7</v>
      </c>
      <c r="N34" s="15">
        <v>50</v>
      </c>
    </row>
    <row r="35" spans="1:14" x14ac:dyDescent="0.25">
      <c r="A35">
        <v>7</v>
      </c>
      <c r="B35">
        <v>27</v>
      </c>
      <c r="C35">
        <v>14</v>
      </c>
      <c r="D35" s="7">
        <v>0</v>
      </c>
      <c r="E35" s="7">
        <v>0</v>
      </c>
      <c r="F35" s="7">
        <v>0</v>
      </c>
      <c r="G35">
        <v>1</v>
      </c>
      <c r="H35">
        <v>3</v>
      </c>
      <c r="I35">
        <v>0</v>
      </c>
      <c r="J35">
        <v>2</v>
      </c>
      <c r="K35">
        <v>1</v>
      </c>
      <c r="L35">
        <v>0</v>
      </c>
      <c r="M35">
        <v>7</v>
      </c>
      <c r="N35" s="15">
        <v>50</v>
      </c>
    </row>
    <row r="36" spans="1:14" x14ac:dyDescent="0.25">
      <c r="A36">
        <v>7</v>
      </c>
      <c r="B36">
        <v>28</v>
      </c>
      <c r="C36">
        <v>15</v>
      </c>
      <c r="D36" s="7">
        <v>0</v>
      </c>
      <c r="E36" s="7">
        <v>0</v>
      </c>
      <c r="F36" s="7">
        <v>0</v>
      </c>
      <c r="G36">
        <v>1</v>
      </c>
      <c r="H36">
        <v>4</v>
      </c>
      <c r="I36">
        <v>0</v>
      </c>
      <c r="J36">
        <v>0</v>
      </c>
      <c r="K36">
        <v>0</v>
      </c>
      <c r="L36">
        <v>0</v>
      </c>
      <c r="M36">
        <v>5</v>
      </c>
      <c r="N36" s="15">
        <v>33.333333333333329</v>
      </c>
    </row>
    <row r="37" spans="1:14" x14ac:dyDescent="0.25">
      <c r="A37">
        <v>7</v>
      </c>
      <c r="B37">
        <v>29</v>
      </c>
      <c r="C37">
        <v>14</v>
      </c>
      <c r="D37" s="7">
        <v>0</v>
      </c>
      <c r="E37" s="7">
        <v>0</v>
      </c>
      <c r="F37" s="7">
        <v>0</v>
      </c>
      <c r="G37">
        <v>0</v>
      </c>
      <c r="H37">
        <v>3</v>
      </c>
      <c r="I37">
        <v>3</v>
      </c>
      <c r="J37">
        <v>1</v>
      </c>
      <c r="K37">
        <v>0</v>
      </c>
      <c r="L37">
        <v>0</v>
      </c>
      <c r="M37">
        <v>7</v>
      </c>
      <c r="N37" s="15">
        <v>50</v>
      </c>
    </row>
    <row r="38" spans="1:14" x14ac:dyDescent="0.25">
      <c r="A38" s="6">
        <v>7</v>
      </c>
      <c r="B38" s="6">
        <v>30</v>
      </c>
      <c r="C38" s="6">
        <v>13</v>
      </c>
      <c r="D38" s="12">
        <v>0</v>
      </c>
      <c r="E38" s="12">
        <v>0</v>
      </c>
      <c r="F38" s="12">
        <v>0</v>
      </c>
      <c r="G38" s="6">
        <v>0</v>
      </c>
      <c r="H38" s="6">
        <v>4</v>
      </c>
      <c r="I38" s="6">
        <v>1</v>
      </c>
      <c r="J38" s="6">
        <v>2</v>
      </c>
      <c r="K38" s="6">
        <v>0</v>
      </c>
      <c r="L38" s="6">
        <v>0</v>
      </c>
      <c r="M38" s="6">
        <v>7</v>
      </c>
      <c r="N38" s="14">
        <v>53.846153846153847</v>
      </c>
    </row>
    <row r="39" spans="1:14" x14ac:dyDescent="0.25">
      <c r="A39">
        <v>8</v>
      </c>
      <c r="B39">
        <v>31</v>
      </c>
      <c r="C39">
        <v>18</v>
      </c>
      <c r="D39" s="11">
        <v>0</v>
      </c>
      <c r="E39" s="11">
        <v>0</v>
      </c>
      <c r="F39" s="11">
        <v>0</v>
      </c>
      <c r="G39">
        <v>10</v>
      </c>
      <c r="H39">
        <v>7</v>
      </c>
      <c r="I39">
        <v>0</v>
      </c>
      <c r="J39">
        <v>0</v>
      </c>
      <c r="K39">
        <v>0</v>
      </c>
      <c r="L39">
        <v>0</v>
      </c>
      <c r="M39">
        <v>17</v>
      </c>
      <c r="N39" s="15">
        <v>94.444444444444443</v>
      </c>
    </row>
    <row r="40" spans="1:14" x14ac:dyDescent="0.25">
      <c r="A40">
        <v>8</v>
      </c>
      <c r="B40">
        <v>32</v>
      </c>
      <c r="C40">
        <v>16</v>
      </c>
      <c r="D40" s="7">
        <v>0</v>
      </c>
      <c r="E40" s="7">
        <v>0</v>
      </c>
      <c r="F40" s="7">
        <v>0</v>
      </c>
      <c r="G40">
        <v>7</v>
      </c>
      <c r="H40">
        <v>8</v>
      </c>
      <c r="I40">
        <v>0</v>
      </c>
      <c r="J40">
        <v>0</v>
      </c>
      <c r="K40">
        <v>0</v>
      </c>
      <c r="L40">
        <v>0</v>
      </c>
      <c r="M40">
        <v>15</v>
      </c>
      <c r="N40" s="15">
        <v>93.75</v>
      </c>
    </row>
    <row r="41" spans="1:14" x14ac:dyDescent="0.25">
      <c r="A41">
        <v>8</v>
      </c>
      <c r="B41">
        <v>33</v>
      </c>
      <c r="C41">
        <v>17</v>
      </c>
      <c r="D41" s="7">
        <v>0</v>
      </c>
      <c r="E41" s="7">
        <v>0</v>
      </c>
      <c r="F41" s="7">
        <v>0</v>
      </c>
      <c r="G41">
        <v>0</v>
      </c>
      <c r="H41">
        <v>15</v>
      </c>
      <c r="I41">
        <v>2</v>
      </c>
      <c r="J41">
        <v>0</v>
      </c>
      <c r="K41">
        <v>0</v>
      </c>
      <c r="L41">
        <v>0</v>
      </c>
      <c r="M41">
        <v>17</v>
      </c>
      <c r="N41" s="15">
        <v>100</v>
      </c>
    </row>
    <row r="42" spans="1:14" x14ac:dyDescent="0.25">
      <c r="A42">
        <v>8</v>
      </c>
      <c r="B42">
        <v>34</v>
      </c>
      <c r="C42">
        <v>17</v>
      </c>
      <c r="D42" s="7">
        <v>0</v>
      </c>
      <c r="E42" s="7">
        <v>0</v>
      </c>
      <c r="F42" s="7">
        <v>0</v>
      </c>
      <c r="G42">
        <v>4</v>
      </c>
      <c r="H42">
        <v>12</v>
      </c>
      <c r="I42">
        <v>0</v>
      </c>
      <c r="J42">
        <v>0</v>
      </c>
      <c r="K42">
        <v>0</v>
      </c>
      <c r="L42">
        <v>0</v>
      </c>
      <c r="M42">
        <v>16</v>
      </c>
      <c r="N42" s="15">
        <v>94.117647058823522</v>
      </c>
    </row>
    <row r="43" spans="1:14" x14ac:dyDescent="0.25">
      <c r="A43">
        <v>8</v>
      </c>
      <c r="B43">
        <v>35</v>
      </c>
      <c r="C43">
        <v>18</v>
      </c>
      <c r="D43" s="7">
        <v>0</v>
      </c>
      <c r="E43" s="7">
        <v>0</v>
      </c>
      <c r="F43" s="7">
        <v>0</v>
      </c>
      <c r="G43">
        <v>7</v>
      </c>
      <c r="H43">
        <v>11</v>
      </c>
      <c r="I43">
        <v>0</v>
      </c>
      <c r="J43">
        <v>0</v>
      </c>
      <c r="K43">
        <v>0</v>
      </c>
      <c r="L43">
        <v>0</v>
      </c>
      <c r="M43">
        <v>18</v>
      </c>
      <c r="N43" s="15">
        <v>100</v>
      </c>
    </row>
    <row r="44" spans="1:14" x14ac:dyDescent="0.25">
      <c r="A44" s="6">
        <v>8</v>
      </c>
      <c r="B44" s="6">
        <v>36</v>
      </c>
      <c r="C44" s="6">
        <v>16</v>
      </c>
      <c r="D44" s="12">
        <v>0</v>
      </c>
      <c r="E44" s="12">
        <v>0</v>
      </c>
      <c r="F44" s="12">
        <v>0</v>
      </c>
      <c r="G44" s="6">
        <v>11</v>
      </c>
      <c r="H44" s="6">
        <v>3</v>
      </c>
      <c r="I44" s="6">
        <v>2</v>
      </c>
      <c r="J44" s="6">
        <v>0</v>
      </c>
      <c r="K44" s="6">
        <v>0</v>
      </c>
      <c r="L44" s="6">
        <v>0</v>
      </c>
      <c r="M44" s="6">
        <v>16</v>
      </c>
      <c r="N44" s="14">
        <v>100</v>
      </c>
    </row>
    <row r="45" spans="1:14" x14ac:dyDescent="0.25">
      <c r="A45">
        <v>9</v>
      </c>
      <c r="B45">
        <v>37</v>
      </c>
      <c r="C45">
        <v>14</v>
      </c>
      <c r="D45" s="11">
        <v>0</v>
      </c>
      <c r="E45" s="11">
        <v>0</v>
      </c>
      <c r="F45" s="11">
        <v>0</v>
      </c>
      <c r="G45">
        <v>4</v>
      </c>
      <c r="H45">
        <v>6</v>
      </c>
      <c r="I45">
        <v>3</v>
      </c>
      <c r="J45">
        <v>0</v>
      </c>
      <c r="K45">
        <v>0</v>
      </c>
      <c r="L45">
        <v>0</v>
      </c>
      <c r="M45">
        <v>13</v>
      </c>
      <c r="N45" s="15">
        <v>92.857142857142861</v>
      </c>
    </row>
    <row r="46" spans="1:14" x14ac:dyDescent="0.25">
      <c r="A46">
        <v>9</v>
      </c>
      <c r="B46">
        <v>38</v>
      </c>
      <c r="C46">
        <v>14</v>
      </c>
      <c r="D46" s="7">
        <v>0</v>
      </c>
      <c r="E46" s="7">
        <v>0</v>
      </c>
      <c r="F46" s="7">
        <v>0</v>
      </c>
      <c r="G46">
        <v>3</v>
      </c>
      <c r="H46">
        <v>7</v>
      </c>
      <c r="I46">
        <v>2</v>
      </c>
      <c r="J46">
        <v>0</v>
      </c>
      <c r="K46">
        <v>0</v>
      </c>
      <c r="L46">
        <v>0</v>
      </c>
      <c r="M46">
        <v>12</v>
      </c>
      <c r="N46" s="15">
        <v>85.714285714285708</v>
      </c>
    </row>
    <row r="47" spans="1:14" x14ac:dyDescent="0.25">
      <c r="A47">
        <v>9</v>
      </c>
      <c r="B47">
        <v>39</v>
      </c>
      <c r="C47">
        <v>16</v>
      </c>
      <c r="D47" s="7">
        <v>0</v>
      </c>
      <c r="E47" s="7">
        <v>0</v>
      </c>
      <c r="F47" s="7">
        <v>0</v>
      </c>
      <c r="G47">
        <v>3</v>
      </c>
      <c r="H47">
        <v>9</v>
      </c>
      <c r="I47">
        <v>0</v>
      </c>
      <c r="J47">
        <v>0</v>
      </c>
      <c r="K47">
        <v>0</v>
      </c>
      <c r="L47">
        <v>0</v>
      </c>
      <c r="M47">
        <v>12</v>
      </c>
      <c r="N47" s="15">
        <v>75</v>
      </c>
    </row>
    <row r="48" spans="1:14" x14ac:dyDescent="0.25">
      <c r="A48">
        <v>9</v>
      </c>
      <c r="B48">
        <v>40</v>
      </c>
      <c r="C48">
        <v>15</v>
      </c>
      <c r="D48" s="7">
        <v>0</v>
      </c>
      <c r="E48" s="7">
        <v>0</v>
      </c>
      <c r="F48" s="7">
        <v>0</v>
      </c>
      <c r="G48">
        <v>0</v>
      </c>
      <c r="H48">
        <v>6</v>
      </c>
      <c r="I48">
        <v>3</v>
      </c>
      <c r="J48">
        <v>0</v>
      </c>
      <c r="K48">
        <v>0</v>
      </c>
      <c r="L48">
        <v>0</v>
      </c>
      <c r="M48">
        <v>9</v>
      </c>
      <c r="N48" s="15">
        <v>60</v>
      </c>
    </row>
    <row r="49" spans="1:18" x14ac:dyDescent="0.25">
      <c r="A49">
        <v>9</v>
      </c>
      <c r="B49">
        <v>41</v>
      </c>
      <c r="C49">
        <v>15</v>
      </c>
      <c r="D49" s="7">
        <v>0</v>
      </c>
      <c r="E49" s="7">
        <v>0</v>
      </c>
      <c r="F49" s="7">
        <v>0</v>
      </c>
      <c r="G49">
        <v>0</v>
      </c>
      <c r="H49">
        <v>3</v>
      </c>
      <c r="I49">
        <v>7</v>
      </c>
      <c r="J49">
        <v>0</v>
      </c>
      <c r="K49">
        <v>0</v>
      </c>
      <c r="L49">
        <v>0</v>
      </c>
      <c r="M49">
        <v>10</v>
      </c>
      <c r="N49" s="15">
        <v>66.666666666666657</v>
      </c>
    </row>
    <row r="50" spans="1:18" x14ac:dyDescent="0.25">
      <c r="A50" s="6">
        <v>9</v>
      </c>
      <c r="B50" s="6">
        <v>42</v>
      </c>
      <c r="C50" s="6">
        <v>15</v>
      </c>
      <c r="D50" s="12">
        <v>0</v>
      </c>
      <c r="E50" s="12">
        <v>0</v>
      </c>
      <c r="F50" s="12">
        <v>0</v>
      </c>
      <c r="G50" s="6">
        <v>1</v>
      </c>
      <c r="H50" s="6">
        <v>2</v>
      </c>
      <c r="I50" s="6">
        <v>6</v>
      </c>
      <c r="J50" s="6">
        <v>0</v>
      </c>
      <c r="K50" s="6">
        <v>0</v>
      </c>
      <c r="L50" s="6">
        <v>0</v>
      </c>
      <c r="M50" s="6">
        <v>9</v>
      </c>
      <c r="N50" s="14">
        <v>60</v>
      </c>
    </row>
    <row r="51" spans="1:18" x14ac:dyDescent="0.25">
      <c r="C51">
        <v>559</v>
      </c>
      <c r="M51">
        <v>436</v>
      </c>
      <c r="N51" s="15">
        <v>77.996422182468692</v>
      </c>
    </row>
    <row r="53" spans="1:18" x14ac:dyDescent="0.25">
      <c r="A53" s="3" t="s">
        <v>105</v>
      </c>
    </row>
    <row r="54" spans="1:18" x14ac:dyDescent="0.25">
      <c r="A54" s="4" t="s">
        <v>62</v>
      </c>
      <c r="B54" s="4" t="s">
        <v>63</v>
      </c>
      <c r="C54" s="4" t="s">
        <v>64</v>
      </c>
    </row>
    <row r="55" spans="1:18" x14ac:dyDescent="0.25">
      <c r="A55" s="4">
        <v>10</v>
      </c>
      <c r="B55" s="4">
        <v>5</v>
      </c>
      <c r="C55" s="4">
        <f>(B55/A55)*100</f>
        <v>50</v>
      </c>
    </row>
    <row r="57" spans="1:18" x14ac:dyDescent="0.25">
      <c r="A57" t="s">
        <v>58</v>
      </c>
    </row>
    <row r="58" spans="1:18" x14ac:dyDescent="0.25">
      <c r="A58" s="6" t="s">
        <v>44</v>
      </c>
      <c r="B58" s="6" t="s">
        <v>45</v>
      </c>
      <c r="C58" s="6" t="s">
        <v>46</v>
      </c>
      <c r="D58" s="6" t="s">
        <v>47</v>
      </c>
      <c r="E58" s="6" t="s">
        <v>48</v>
      </c>
      <c r="F58" s="6" t="s">
        <v>49</v>
      </c>
      <c r="G58" s="6" t="s">
        <v>50</v>
      </c>
      <c r="H58" s="6" t="s">
        <v>51</v>
      </c>
      <c r="I58" s="6" t="s">
        <v>52</v>
      </c>
      <c r="J58" s="6" t="s">
        <v>53</v>
      </c>
      <c r="K58" s="6" t="s">
        <v>54</v>
      </c>
      <c r="L58" s="6" t="s">
        <v>55</v>
      </c>
      <c r="M58" s="6" t="s">
        <v>56</v>
      </c>
      <c r="N58" s="6" t="s">
        <v>57</v>
      </c>
    </row>
    <row r="59" spans="1:18" x14ac:dyDescent="0.25">
      <c r="A59">
        <v>2</v>
      </c>
      <c r="B59">
        <v>1</v>
      </c>
      <c r="C59">
        <v>40</v>
      </c>
      <c r="D59">
        <v>0</v>
      </c>
      <c r="E59">
        <v>0</v>
      </c>
      <c r="F59">
        <v>0</v>
      </c>
      <c r="G59">
        <v>1</v>
      </c>
      <c r="H59">
        <v>22</v>
      </c>
      <c r="I59">
        <v>7</v>
      </c>
      <c r="J59">
        <v>0</v>
      </c>
      <c r="K59">
        <v>0</v>
      </c>
      <c r="L59">
        <v>0</v>
      </c>
      <c r="M59">
        <v>30</v>
      </c>
      <c r="N59" s="15">
        <v>75</v>
      </c>
      <c r="O59" s="10" t="s">
        <v>67</v>
      </c>
      <c r="P59" s="10"/>
      <c r="Q59" s="10"/>
      <c r="R59" s="10"/>
    </row>
    <row r="60" spans="1:18" x14ac:dyDescent="0.25">
      <c r="A60">
        <v>2</v>
      </c>
      <c r="B60">
        <v>2</v>
      </c>
      <c r="C60">
        <v>33</v>
      </c>
      <c r="D60">
        <v>0</v>
      </c>
      <c r="E60">
        <v>0</v>
      </c>
      <c r="F60">
        <v>0</v>
      </c>
      <c r="G60">
        <v>1</v>
      </c>
      <c r="H60">
        <v>26</v>
      </c>
      <c r="I60">
        <v>2</v>
      </c>
      <c r="J60">
        <v>0</v>
      </c>
      <c r="K60">
        <v>0</v>
      </c>
      <c r="L60">
        <v>0</v>
      </c>
      <c r="M60">
        <v>29</v>
      </c>
      <c r="N60" s="15">
        <v>87.878787878787875</v>
      </c>
      <c r="O60" s="10"/>
      <c r="P60" s="10"/>
      <c r="Q60" s="10"/>
      <c r="R60" s="10"/>
    </row>
    <row r="61" spans="1:18" x14ac:dyDescent="0.25">
      <c r="A61">
        <v>2</v>
      </c>
      <c r="B61">
        <v>3</v>
      </c>
      <c r="C61">
        <v>28</v>
      </c>
      <c r="D61">
        <v>0</v>
      </c>
      <c r="E61">
        <v>0</v>
      </c>
      <c r="F61">
        <v>0</v>
      </c>
      <c r="G61">
        <v>0</v>
      </c>
      <c r="H61">
        <v>12</v>
      </c>
      <c r="I61">
        <v>3</v>
      </c>
      <c r="J61">
        <v>0</v>
      </c>
      <c r="K61">
        <v>0</v>
      </c>
      <c r="L61">
        <v>0</v>
      </c>
      <c r="M61">
        <v>15</v>
      </c>
      <c r="N61" s="15">
        <v>53.571428571428569</v>
      </c>
      <c r="O61" s="10"/>
      <c r="P61" s="10"/>
      <c r="Q61" s="10"/>
      <c r="R61" s="10"/>
    </row>
    <row r="62" spans="1:18" x14ac:dyDescent="0.25">
      <c r="A62">
        <v>2</v>
      </c>
      <c r="B62">
        <v>4</v>
      </c>
      <c r="C62">
        <v>13</v>
      </c>
      <c r="D62">
        <v>0</v>
      </c>
      <c r="E62">
        <v>0</v>
      </c>
      <c r="F62">
        <v>0</v>
      </c>
      <c r="G62">
        <v>1</v>
      </c>
      <c r="H62">
        <v>10</v>
      </c>
      <c r="I62">
        <v>2</v>
      </c>
      <c r="J62">
        <v>0</v>
      </c>
      <c r="K62">
        <v>0</v>
      </c>
      <c r="L62">
        <v>0</v>
      </c>
      <c r="M62">
        <v>13</v>
      </c>
      <c r="N62" s="15">
        <v>100</v>
      </c>
      <c r="O62" s="10"/>
      <c r="P62" s="10"/>
      <c r="Q62" s="10"/>
      <c r="R62" s="10"/>
    </row>
    <row r="63" spans="1:18" x14ac:dyDescent="0.25">
      <c r="A63">
        <v>2</v>
      </c>
      <c r="B63">
        <v>5</v>
      </c>
      <c r="C63">
        <v>26</v>
      </c>
      <c r="D63">
        <v>0</v>
      </c>
      <c r="E63">
        <v>0</v>
      </c>
      <c r="F63">
        <v>0</v>
      </c>
      <c r="G63">
        <v>0</v>
      </c>
      <c r="H63">
        <v>13</v>
      </c>
      <c r="I63">
        <v>7</v>
      </c>
      <c r="J63">
        <v>1</v>
      </c>
      <c r="K63">
        <v>0</v>
      </c>
      <c r="L63">
        <v>0</v>
      </c>
      <c r="M63">
        <v>21</v>
      </c>
      <c r="N63" s="15">
        <v>80.769230769230774</v>
      </c>
      <c r="O63" s="10"/>
      <c r="P63" s="10"/>
      <c r="Q63" s="10"/>
      <c r="R63" s="10"/>
    </row>
    <row r="64" spans="1:18" x14ac:dyDescent="0.25">
      <c r="A64" s="6">
        <v>2</v>
      </c>
      <c r="B64" s="6">
        <v>6</v>
      </c>
      <c r="C64" s="6">
        <v>29</v>
      </c>
      <c r="D64" s="6">
        <v>0</v>
      </c>
      <c r="E64" s="6">
        <v>0</v>
      </c>
      <c r="F64" s="6">
        <v>0</v>
      </c>
      <c r="G64" s="6">
        <v>5</v>
      </c>
      <c r="H64" s="6">
        <v>15</v>
      </c>
      <c r="I64" s="6">
        <v>9</v>
      </c>
      <c r="J64" s="6">
        <v>0</v>
      </c>
      <c r="K64" s="6">
        <v>0</v>
      </c>
      <c r="L64" s="6">
        <v>0</v>
      </c>
      <c r="M64" s="6">
        <v>29</v>
      </c>
      <c r="N64" s="14">
        <v>100</v>
      </c>
      <c r="O64" s="10"/>
      <c r="P64" s="10"/>
      <c r="Q64" s="10"/>
      <c r="R64" s="10"/>
    </row>
    <row r="65" spans="1:14" x14ac:dyDescent="0.25">
      <c r="A65">
        <v>4</v>
      </c>
      <c r="B65">
        <v>7</v>
      </c>
      <c r="C65">
        <v>30</v>
      </c>
      <c r="D65">
        <v>0</v>
      </c>
      <c r="E65">
        <v>0</v>
      </c>
      <c r="F65">
        <v>0</v>
      </c>
      <c r="G65">
        <v>0</v>
      </c>
      <c r="H65">
        <v>13</v>
      </c>
      <c r="I65">
        <v>10</v>
      </c>
      <c r="J65">
        <v>0</v>
      </c>
      <c r="K65">
        <v>0</v>
      </c>
      <c r="L65">
        <v>0</v>
      </c>
      <c r="M65">
        <v>23</v>
      </c>
      <c r="N65" s="15">
        <v>76.666666666666671</v>
      </c>
    </row>
    <row r="66" spans="1:14" x14ac:dyDescent="0.25">
      <c r="A66">
        <v>4</v>
      </c>
      <c r="B66">
        <v>8</v>
      </c>
      <c r="C66">
        <v>36</v>
      </c>
      <c r="D66">
        <v>0</v>
      </c>
      <c r="E66">
        <v>0</v>
      </c>
      <c r="F66">
        <v>0</v>
      </c>
      <c r="G66">
        <v>0</v>
      </c>
      <c r="H66">
        <v>15</v>
      </c>
      <c r="I66">
        <v>11</v>
      </c>
      <c r="J66">
        <v>0</v>
      </c>
      <c r="K66">
        <v>0</v>
      </c>
      <c r="L66">
        <v>0</v>
      </c>
      <c r="M66">
        <v>26</v>
      </c>
      <c r="N66" s="15">
        <v>72.222222222222214</v>
      </c>
    </row>
    <row r="67" spans="1:14" x14ac:dyDescent="0.25">
      <c r="A67">
        <v>4</v>
      </c>
      <c r="B67">
        <v>9</v>
      </c>
      <c r="C67">
        <v>27</v>
      </c>
      <c r="D67">
        <v>0</v>
      </c>
      <c r="E67">
        <v>0</v>
      </c>
      <c r="F67">
        <v>0</v>
      </c>
      <c r="G67">
        <v>1</v>
      </c>
      <c r="H67">
        <v>10</v>
      </c>
      <c r="I67">
        <v>1</v>
      </c>
      <c r="J67">
        <v>0</v>
      </c>
      <c r="K67">
        <v>0</v>
      </c>
      <c r="L67">
        <v>0</v>
      </c>
      <c r="M67">
        <v>12</v>
      </c>
      <c r="N67" s="15">
        <v>44.444444444444443</v>
      </c>
    </row>
    <row r="68" spans="1:14" x14ac:dyDescent="0.25">
      <c r="A68">
        <v>4</v>
      </c>
      <c r="B68">
        <v>10</v>
      </c>
      <c r="C68">
        <v>28</v>
      </c>
      <c r="D68">
        <v>0</v>
      </c>
      <c r="E68">
        <v>0</v>
      </c>
      <c r="F68">
        <v>0</v>
      </c>
      <c r="G68">
        <v>0</v>
      </c>
      <c r="H68">
        <v>15</v>
      </c>
      <c r="I68">
        <v>6</v>
      </c>
      <c r="J68">
        <v>0</v>
      </c>
      <c r="K68">
        <v>0</v>
      </c>
      <c r="L68">
        <v>0</v>
      </c>
      <c r="M68">
        <v>21</v>
      </c>
      <c r="N68" s="15">
        <v>75</v>
      </c>
    </row>
    <row r="69" spans="1:14" x14ac:dyDescent="0.25">
      <c r="A69">
        <v>4</v>
      </c>
      <c r="B69">
        <v>11</v>
      </c>
      <c r="C69">
        <v>14</v>
      </c>
      <c r="D69">
        <v>0</v>
      </c>
      <c r="E69">
        <v>0</v>
      </c>
      <c r="F69">
        <v>0</v>
      </c>
      <c r="G69">
        <v>0</v>
      </c>
      <c r="H69">
        <v>8</v>
      </c>
      <c r="I69">
        <v>3</v>
      </c>
      <c r="J69">
        <v>0</v>
      </c>
      <c r="K69">
        <v>0</v>
      </c>
      <c r="L69">
        <v>0</v>
      </c>
      <c r="M69">
        <v>11</v>
      </c>
      <c r="N69" s="15">
        <v>78.571428571428569</v>
      </c>
    </row>
    <row r="70" spans="1:14" x14ac:dyDescent="0.25">
      <c r="A70" s="6">
        <v>4</v>
      </c>
      <c r="B70" s="6">
        <v>12</v>
      </c>
      <c r="C70" s="6">
        <v>24</v>
      </c>
      <c r="D70" s="6">
        <v>0</v>
      </c>
      <c r="E70" s="6">
        <v>0</v>
      </c>
      <c r="F70" s="6">
        <v>0</v>
      </c>
      <c r="G70" s="6">
        <v>0</v>
      </c>
      <c r="H70" s="6">
        <v>10</v>
      </c>
      <c r="I70" s="6">
        <v>1</v>
      </c>
      <c r="J70" s="6">
        <v>3</v>
      </c>
      <c r="K70" s="6">
        <v>0</v>
      </c>
      <c r="L70" s="6">
        <v>0</v>
      </c>
      <c r="M70" s="6">
        <v>14</v>
      </c>
      <c r="N70" s="14">
        <v>58.333333333333336</v>
      </c>
    </row>
    <row r="71" spans="1:14" x14ac:dyDescent="0.25">
      <c r="A71">
        <v>6</v>
      </c>
      <c r="B71">
        <v>13</v>
      </c>
      <c r="C71">
        <v>11</v>
      </c>
      <c r="D71">
        <v>0</v>
      </c>
      <c r="E71">
        <v>0</v>
      </c>
      <c r="F71">
        <v>0</v>
      </c>
      <c r="G71">
        <v>0</v>
      </c>
      <c r="H71">
        <v>10</v>
      </c>
      <c r="I71">
        <v>0</v>
      </c>
      <c r="J71">
        <v>0</v>
      </c>
      <c r="K71">
        <v>0</v>
      </c>
      <c r="L71">
        <v>0</v>
      </c>
      <c r="M71">
        <v>10</v>
      </c>
      <c r="N71" s="15">
        <v>90.909090909090907</v>
      </c>
    </row>
    <row r="72" spans="1:14" x14ac:dyDescent="0.25">
      <c r="A72">
        <v>6</v>
      </c>
      <c r="B72">
        <v>14</v>
      </c>
      <c r="C72">
        <v>20</v>
      </c>
      <c r="D72">
        <v>0</v>
      </c>
      <c r="E72">
        <v>0</v>
      </c>
      <c r="F72">
        <v>0</v>
      </c>
      <c r="G72">
        <v>0</v>
      </c>
      <c r="H72">
        <v>3</v>
      </c>
      <c r="I72">
        <v>7</v>
      </c>
      <c r="J72">
        <v>0</v>
      </c>
      <c r="K72">
        <v>0</v>
      </c>
      <c r="L72">
        <v>0</v>
      </c>
      <c r="M72">
        <v>10</v>
      </c>
      <c r="N72" s="15">
        <v>50</v>
      </c>
    </row>
    <row r="73" spans="1:14" x14ac:dyDescent="0.25">
      <c r="A73">
        <v>6</v>
      </c>
      <c r="B73">
        <v>15</v>
      </c>
      <c r="C73">
        <v>9</v>
      </c>
      <c r="D73">
        <v>0</v>
      </c>
      <c r="E73">
        <v>0</v>
      </c>
      <c r="F73">
        <v>0</v>
      </c>
      <c r="G73">
        <v>5</v>
      </c>
      <c r="H73">
        <v>0</v>
      </c>
      <c r="I73">
        <v>4</v>
      </c>
      <c r="J73">
        <v>0</v>
      </c>
      <c r="K73">
        <v>0</v>
      </c>
      <c r="L73">
        <v>0</v>
      </c>
      <c r="M73">
        <v>9</v>
      </c>
      <c r="N73" s="15">
        <v>100</v>
      </c>
    </row>
    <row r="74" spans="1:14" x14ac:dyDescent="0.25">
      <c r="A74">
        <v>6</v>
      </c>
      <c r="B74">
        <v>16</v>
      </c>
      <c r="C74">
        <v>12</v>
      </c>
      <c r="D74">
        <v>0</v>
      </c>
      <c r="E74">
        <v>0</v>
      </c>
      <c r="F74">
        <v>0</v>
      </c>
      <c r="G74">
        <v>0</v>
      </c>
      <c r="H74">
        <v>0</v>
      </c>
      <c r="I74">
        <v>7</v>
      </c>
      <c r="J74">
        <v>0</v>
      </c>
      <c r="K74">
        <v>0</v>
      </c>
      <c r="L74">
        <v>0</v>
      </c>
      <c r="M74">
        <v>7</v>
      </c>
      <c r="N74" s="15">
        <v>58.333333333333336</v>
      </c>
    </row>
    <row r="75" spans="1:14" x14ac:dyDescent="0.25">
      <c r="A75">
        <v>6</v>
      </c>
      <c r="B75">
        <v>17</v>
      </c>
      <c r="C75">
        <v>24</v>
      </c>
      <c r="D75">
        <v>0</v>
      </c>
      <c r="E75">
        <v>0</v>
      </c>
      <c r="F75">
        <v>0</v>
      </c>
      <c r="G75">
        <v>4</v>
      </c>
      <c r="H75">
        <v>14</v>
      </c>
      <c r="I75">
        <v>2</v>
      </c>
      <c r="J75">
        <v>4</v>
      </c>
      <c r="K75">
        <v>0</v>
      </c>
      <c r="L75">
        <v>0</v>
      </c>
      <c r="M75">
        <v>24</v>
      </c>
      <c r="N75" s="15">
        <v>100</v>
      </c>
    </row>
    <row r="76" spans="1:14" x14ac:dyDescent="0.25">
      <c r="A76" s="6">
        <v>6</v>
      </c>
      <c r="B76" s="6">
        <v>18</v>
      </c>
      <c r="C76" s="6">
        <v>16</v>
      </c>
      <c r="D76" s="6">
        <v>0</v>
      </c>
      <c r="E76" s="6">
        <v>0</v>
      </c>
      <c r="F76" s="6">
        <v>0</v>
      </c>
      <c r="G76" s="6">
        <v>2</v>
      </c>
      <c r="H76" s="6">
        <v>11</v>
      </c>
      <c r="I76" s="6">
        <v>0</v>
      </c>
      <c r="J76" s="6">
        <v>0</v>
      </c>
      <c r="K76" s="6">
        <v>0</v>
      </c>
      <c r="L76" s="6">
        <v>0</v>
      </c>
      <c r="M76" s="6">
        <v>13</v>
      </c>
      <c r="N76" s="14">
        <v>81.25</v>
      </c>
    </row>
    <row r="77" spans="1:14" x14ac:dyDescent="0.25">
      <c r="A77">
        <v>8</v>
      </c>
      <c r="B77">
        <v>19</v>
      </c>
      <c r="C77">
        <v>16</v>
      </c>
      <c r="D77">
        <v>0</v>
      </c>
      <c r="E77">
        <v>0</v>
      </c>
      <c r="F77">
        <v>0</v>
      </c>
      <c r="G77">
        <v>1</v>
      </c>
      <c r="H77">
        <v>4</v>
      </c>
      <c r="I77">
        <v>3</v>
      </c>
      <c r="J77">
        <v>1</v>
      </c>
      <c r="K77">
        <v>0</v>
      </c>
      <c r="L77">
        <v>0</v>
      </c>
      <c r="M77">
        <v>9</v>
      </c>
      <c r="N77" s="15">
        <v>56.25</v>
      </c>
    </row>
    <row r="78" spans="1:14" x14ac:dyDescent="0.25">
      <c r="A78">
        <v>8</v>
      </c>
      <c r="B78">
        <v>20</v>
      </c>
      <c r="C78">
        <v>16</v>
      </c>
      <c r="D78">
        <v>0</v>
      </c>
      <c r="E78">
        <v>0</v>
      </c>
      <c r="F78">
        <v>0</v>
      </c>
      <c r="G78">
        <v>2</v>
      </c>
      <c r="H78">
        <v>4</v>
      </c>
      <c r="I78">
        <v>6</v>
      </c>
      <c r="J78">
        <v>0</v>
      </c>
      <c r="K78">
        <v>0</v>
      </c>
      <c r="L78">
        <v>0</v>
      </c>
      <c r="M78">
        <v>12</v>
      </c>
      <c r="N78" s="15">
        <v>75</v>
      </c>
    </row>
    <row r="79" spans="1:14" x14ac:dyDescent="0.25">
      <c r="A79">
        <v>8</v>
      </c>
      <c r="B79">
        <v>21</v>
      </c>
      <c r="C79">
        <v>16</v>
      </c>
      <c r="D79">
        <v>0</v>
      </c>
      <c r="E79">
        <v>0</v>
      </c>
      <c r="F79">
        <v>0</v>
      </c>
      <c r="G79">
        <v>6</v>
      </c>
      <c r="H79">
        <v>6</v>
      </c>
      <c r="I79">
        <v>3</v>
      </c>
      <c r="J79">
        <v>0</v>
      </c>
      <c r="K79">
        <v>0</v>
      </c>
      <c r="L79">
        <v>0</v>
      </c>
      <c r="M79">
        <v>15</v>
      </c>
      <c r="N79" s="15">
        <v>93.75</v>
      </c>
    </row>
    <row r="80" spans="1:14" x14ac:dyDescent="0.25">
      <c r="A80">
        <v>8</v>
      </c>
      <c r="B80">
        <v>22</v>
      </c>
      <c r="C80">
        <v>16</v>
      </c>
      <c r="D80">
        <v>0</v>
      </c>
      <c r="E80">
        <v>0</v>
      </c>
      <c r="F80">
        <v>0</v>
      </c>
      <c r="G80">
        <v>3</v>
      </c>
      <c r="H80">
        <v>8</v>
      </c>
      <c r="I80">
        <v>1</v>
      </c>
      <c r="J80">
        <v>0</v>
      </c>
      <c r="K80">
        <v>0</v>
      </c>
      <c r="L80">
        <v>0</v>
      </c>
      <c r="M80">
        <v>12</v>
      </c>
      <c r="N80" s="15">
        <v>75</v>
      </c>
    </row>
    <row r="81" spans="1:14" x14ac:dyDescent="0.25">
      <c r="A81">
        <v>8</v>
      </c>
      <c r="B81">
        <v>23</v>
      </c>
      <c r="C81">
        <v>26</v>
      </c>
      <c r="D81">
        <v>0</v>
      </c>
      <c r="E81">
        <v>0</v>
      </c>
      <c r="F81">
        <v>0</v>
      </c>
      <c r="G81">
        <v>5</v>
      </c>
      <c r="H81">
        <v>9</v>
      </c>
      <c r="I81">
        <v>4</v>
      </c>
      <c r="J81">
        <v>2</v>
      </c>
      <c r="K81">
        <v>0</v>
      </c>
      <c r="L81">
        <v>0</v>
      </c>
      <c r="M81">
        <v>20</v>
      </c>
      <c r="N81" s="15">
        <v>76.923076923076934</v>
      </c>
    </row>
    <row r="82" spans="1:14" x14ac:dyDescent="0.25">
      <c r="A82" s="6">
        <v>8</v>
      </c>
      <c r="B82" s="6">
        <v>24</v>
      </c>
      <c r="C82" s="6">
        <v>20</v>
      </c>
      <c r="D82" s="6">
        <v>0</v>
      </c>
      <c r="E82" s="6">
        <v>0</v>
      </c>
      <c r="F82" s="6">
        <v>0</v>
      </c>
      <c r="G82" s="6">
        <v>1</v>
      </c>
      <c r="H82" s="6">
        <v>15</v>
      </c>
      <c r="I82" s="6">
        <v>1</v>
      </c>
      <c r="J82" s="6">
        <v>2</v>
      </c>
      <c r="K82" s="6">
        <v>0</v>
      </c>
      <c r="L82" s="6">
        <v>0</v>
      </c>
      <c r="M82" s="6">
        <v>19</v>
      </c>
      <c r="N82" s="14">
        <v>95</v>
      </c>
    </row>
    <row r="83" spans="1:14" x14ac:dyDescent="0.25">
      <c r="A83">
        <v>9</v>
      </c>
      <c r="B83">
        <v>25</v>
      </c>
      <c r="C83">
        <v>38</v>
      </c>
      <c r="D83">
        <v>0</v>
      </c>
      <c r="E83">
        <v>0</v>
      </c>
      <c r="F83">
        <v>0</v>
      </c>
      <c r="G83">
        <v>4</v>
      </c>
      <c r="H83">
        <v>33</v>
      </c>
      <c r="I83">
        <v>0</v>
      </c>
      <c r="J83">
        <v>0</v>
      </c>
      <c r="K83">
        <v>0</v>
      </c>
      <c r="L83">
        <v>0</v>
      </c>
      <c r="M83">
        <v>37</v>
      </c>
      <c r="N83" s="15">
        <v>97.368421052631575</v>
      </c>
    </row>
    <row r="84" spans="1:14" x14ac:dyDescent="0.25">
      <c r="A84">
        <v>9</v>
      </c>
      <c r="B84">
        <v>26</v>
      </c>
      <c r="C84">
        <v>36</v>
      </c>
      <c r="D84">
        <v>0</v>
      </c>
      <c r="E84">
        <v>0</v>
      </c>
      <c r="F84">
        <v>0</v>
      </c>
      <c r="G84">
        <v>3</v>
      </c>
      <c r="H84">
        <v>24</v>
      </c>
      <c r="I84">
        <v>5</v>
      </c>
      <c r="J84">
        <v>0</v>
      </c>
      <c r="K84">
        <v>0</v>
      </c>
      <c r="L84">
        <v>0</v>
      </c>
      <c r="M84">
        <v>32</v>
      </c>
      <c r="N84" s="15">
        <v>88.888888888888886</v>
      </c>
    </row>
    <row r="85" spans="1:14" x14ac:dyDescent="0.25">
      <c r="A85">
        <v>9</v>
      </c>
      <c r="B85">
        <v>27</v>
      </c>
      <c r="C85">
        <v>24</v>
      </c>
      <c r="D85">
        <v>0</v>
      </c>
      <c r="E85">
        <v>0</v>
      </c>
      <c r="F85">
        <v>0</v>
      </c>
      <c r="G85">
        <v>0</v>
      </c>
      <c r="H85">
        <v>11</v>
      </c>
      <c r="I85">
        <v>1</v>
      </c>
      <c r="J85">
        <v>1</v>
      </c>
      <c r="K85">
        <v>0</v>
      </c>
      <c r="L85">
        <v>0</v>
      </c>
      <c r="M85">
        <v>13</v>
      </c>
      <c r="N85" s="15">
        <v>54.166666666666664</v>
      </c>
    </row>
    <row r="86" spans="1:14" x14ac:dyDescent="0.25">
      <c r="A86">
        <v>9</v>
      </c>
      <c r="B86">
        <v>28</v>
      </c>
      <c r="C86">
        <v>15</v>
      </c>
      <c r="D86">
        <v>0</v>
      </c>
      <c r="E86">
        <v>0</v>
      </c>
      <c r="F86">
        <v>0</v>
      </c>
      <c r="G86">
        <v>0</v>
      </c>
      <c r="H86">
        <v>2</v>
      </c>
      <c r="I86">
        <v>1</v>
      </c>
      <c r="J86">
        <v>1</v>
      </c>
      <c r="K86">
        <v>0</v>
      </c>
      <c r="L86">
        <v>0</v>
      </c>
      <c r="M86">
        <v>4</v>
      </c>
      <c r="N86" s="15">
        <v>26.666666666666668</v>
      </c>
    </row>
    <row r="87" spans="1:14" x14ac:dyDescent="0.25">
      <c r="A87">
        <v>9</v>
      </c>
      <c r="B87">
        <v>29</v>
      </c>
      <c r="C87">
        <v>14</v>
      </c>
      <c r="D87">
        <v>0</v>
      </c>
      <c r="E87">
        <v>0</v>
      </c>
      <c r="F87">
        <v>0</v>
      </c>
      <c r="G87">
        <v>1</v>
      </c>
      <c r="H87">
        <v>4</v>
      </c>
      <c r="I87">
        <v>0</v>
      </c>
      <c r="J87">
        <v>3</v>
      </c>
      <c r="K87">
        <v>0</v>
      </c>
      <c r="L87">
        <v>0</v>
      </c>
      <c r="M87">
        <v>8</v>
      </c>
      <c r="N87" s="15">
        <v>57.142857142857139</v>
      </c>
    </row>
    <row r="88" spans="1:14" x14ac:dyDescent="0.25">
      <c r="A88" s="6">
        <v>9</v>
      </c>
      <c r="B88" s="6">
        <v>30</v>
      </c>
      <c r="C88" s="6">
        <v>34</v>
      </c>
      <c r="D88" s="6">
        <v>0</v>
      </c>
      <c r="E88" s="6">
        <v>0</v>
      </c>
      <c r="F88" s="6">
        <v>0</v>
      </c>
      <c r="G88" s="6">
        <v>0</v>
      </c>
      <c r="H88" s="6">
        <v>3</v>
      </c>
      <c r="I88" s="6">
        <v>12</v>
      </c>
      <c r="J88" s="6">
        <v>3</v>
      </c>
      <c r="K88" s="6">
        <v>0</v>
      </c>
      <c r="L88" s="6">
        <v>0</v>
      </c>
      <c r="M88" s="6">
        <v>18</v>
      </c>
      <c r="N88" s="14">
        <v>52.941176470588239</v>
      </c>
    </row>
    <row r="89" spans="1:14" x14ac:dyDescent="0.25">
      <c r="C89">
        <v>691</v>
      </c>
      <c r="M89">
        <v>516</v>
      </c>
      <c r="N89" s="15">
        <v>74.674384949348777</v>
      </c>
    </row>
    <row r="91" spans="1:14" x14ac:dyDescent="0.25">
      <c r="A91" s="3" t="s">
        <v>106</v>
      </c>
    </row>
    <row r="92" spans="1:14" x14ac:dyDescent="0.25">
      <c r="A92" s="4" t="s">
        <v>62</v>
      </c>
      <c r="B92" s="4" t="s">
        <v>63</v>
      </c>
      <c r="C92" s="4" t="s">
        <v>64</v>
      </c>
    </row>
    <row r="93" spans="1:14" x14ac:dyDescent="0.25">
      <c r="A93" s="4">
        <v>10</v>
      </c>
      <c r="B93" s="4">
        <v>2</v>
      </c>
      <c r="C93" s="4">
        <f>(B93/A93)*100</f>
        <v>20</v>
      </c>
    </row>
    <row r="94" spans="1:14" x14ac:dyDescent="0.25">
      <c r="A94" s="5"/>
      <c r="B94" s="5"/>
      <c r="C94" s="5"/>
    </row>
    <row r="95" spans="1:14" x14ac:dyDescent="0.25">
      <c r="A95" t="s">
        <v>59</v>
      </c>
    </row>
    <row r="96" spans="1:14" x14ac:dyDescent="0.25">
      <c r="A96" s="6" t="s">
        <v>44</v>
      </c>
      <c r="B96" s="6" t="s">
        <v>45</v>
      </c>
      <c r="C96" s="6" t="s">
        <v>46</v>
      </c>
      <c r="D96" s="6" t="s">
        <v>47</v>
      </c>
      <c r="E96" s="6" t="s">
        <v>48</v>
      </c>
      <c r="F96" s="6" t="s">
        <v>49</v>
      </c>
      <c r="G96" s="6" t="s">
        <v>50</v>
      </c>
      <c r="H96" s="6" t="s">
        <v>51</v>
      </c>
      <c r="I96" s="6" t="s">
        <v>52</v>
      </c>
      <c r="J96" s="6" t="s">
        <v>53</v>
      </c>
      <c r="K96" s="6" t="s">
        <v>54</v>
      </c>
      <c r="L96" s="6" t="s">
        <v>55</v>
      </c>
      <c r="M96" s="6" t="s">
        <v>56</v>
      </c>
      <c r="N96" s="6" t="s">
        <v>57</v>
      </c>
    </row>
    <row r="97" spans="1:15" x14ac:dyDescent="0.25">
      <c r="A97">
        <v>3</v>
      </c>
      <c r="B97">
        <v>1</v>
      </c>
      <c r="C97">
        <v>28</v>
      </c>
      <c r="D97">
        <v>0</v>
      </c>
      <c r="E97">
        <v>0</v>
      </c>
      <c r="F97">
        <v>0</v>
      </c>
      <c r="G97">
        <v>15</v>
      </c>
      <c r="H97">
        <v>12</v>
      </c>
      <c r="I97">
        <v>0</v>
      </c>
      <c r="J97">
        <v>0</v>
      </c>
      <c r="K97">
        <v>0</v>
      </c>
      <c r="L97">
        <v>0</v>
      </c>
      <c r="M97">
        <v>27</v>
      </c>
      <c r="N97" s="15">
        <v>96.428571428571431</v>
      </c>
    </row>
    <row r="98" spans="1:15" x14ac:dyDescent="0.25">
      <c r="A98">
        <v>3</v>
      </c>
      <c r="B98">
        <v>2</v>
      </c>
      <c r="C98">
        <v>17</v>
      </c>
      <c r="D98">
        <v>0</v>
      </c>
      <c r="E98">
        <v>0</v>
      </c>
      <c r="F98">
        <v>0</v>
      </c>
      <c r="G98">
        <v>12</v>
      </c>
      <c r="H98">
        <v>4</v>
      </c>
      <c r="I98">
        <v>0</v>
      </c>
      <c r="J98">
        <v>0</v>
      </c>
      <c r="K98">
        <v>0</v>
      </c>
      <c r="L98">
        <v>0</v>
      </c>
      <c r="M98">
        <v>16</v>
      </c>
      <c r="N98" s="15">
        <v>94.117647058823522</v>
      </c>
    </row>
    <row r="99" spans="1:15" x14ac:dyDescent="0.25">
      <c r="A99">
        <v>3</v>
      </c>
      <c r="B99">
        <v>3</v>
      </c>
      <c r="C99">
        <v>19</v>
      </c>
      <c r="D99">
        <v>0</v>
      </c>
      <c r="E99">
        <v>0</v>
      </c>
      <c r="F99">
        <v>0</v>
      </c>
      <c r="G99">
        <v>12</v>
      </c>
      <c r="H99">
        <v>4</v>
      </c>
      <c r="I99">
        <v>0</v>
      </c>
      <c r="J99">
        <v>0</v>
      </c>
      <c r="K99">
        <v>0</v>
      </c>
      <c r="L99">
        <v>0</v>
      </c>
      <c r="M99">
        <v>16</v>
      </c>
      <c r="N99" s="15">
        <v>84.210526315789465</v>
      </c>
    </row>
    <row r="100" spans="1:15" x14ac:dyDescent="0.25">
      <c r="A100">
        <v>3</v>
      </c>
      <c r="B100">
        <v>4</v>
      </c>
      <c r="C100">
        <v>16</v>
      </c>
      <c r="D100">
        <v>0</v>
      </c>
      <c r="E100">
        <v>0</v>
      </c>
      <c r="F100">
        <v>0</v>
      </c>
      <c r="G100">
        <v>15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</v>
      </c>
      <c r="N100" s="15">
        <v>93.75</v>
      </c>
    </row>
    <row r="101" spans="1:15" x14ac:dyDescent="0.25">
      <c r="A101">
        <v>3</v>
      </c>
      <c r="B101">
        <v>5</v>
      </c>
      <c r="C101">
        <v>13</v>
      </c>
      <c r="D101">
        <v>0</v>
      </c>
      <c r="E101">
        <v>0</v>
      </c>
      <c r="F101">
        <v>0</v>
      </c>
      <c r="G101">
        <v>0</v>
      </c>
      <c r="H101">
        <v>4</v>
      </c>
      <c r="I101">
        <v>7</v>
      </c>
      <c r="J101">
        <v>0</v>
      </c>
      <c r="K101">
        <v>0</v>
      </c>
      <c r="L101">
        <v>0</v>
      </c>
      <c r="M101">
        <v>11</v>
      </c>
      <c r="N101" s="15">
        <v>84.615384615384613</v>
      </c>
    </row>
    <row r="102" spans="1:15" x14ac:dyDescent="0.25">
      <c r="A102" s="6">
        <v>3</v>
      </c>
      <c r="B102" s="6">
        <v>6</v>
      </c>
      <c r="C102" s="6">
        <v>18</v>
      </c>
      <c r="D102" s="6">
        <v>0</v>
      </c>
      <c r="E102" s="6">
        <v>0</v>
      </c>
      <c r="F102" s="6">
        <v>0</v>
      </c>
      <c r="G102" s="6">
        <v>0</v>
      </c>
      <c r="H102" s="6">
        <v>11</v>
      </c>
      <c r="I102" s="6">
        <v>7</v>
      </c>
      <c r="J102" s="6">
        <v>0</v>
      </c>
      <c r="K102" s="6">
        <v>0</v>
      </c>
      <c r="L102" s="6">
        <v>0</v>
      </c>
      <c r="M102" s="6">
        <v>18</v>
      </c>
      <c r="N102" s="14">
        <v>100</v>
      </c>
    </row>
    <row r="103" spans="1:15" x14ac:dyDescent="0.25">
      <c r="A103">
        <v>8</v>
      </c>
      <c r="B103">
        <v>7</v>
      </c>
      <c r="C103">
        <v>27</v>
      </c>
      <c r="D103">
        <v>0</v>
      </c>
      <c r="E103">
        <v>0</v>
      </c>
      <c r="F103">
        <v>0</v>
      </c>
      <c r="G103">
        <v>9</v>
      </c>
      <c r="H103">
        <v>4</v>
      </c>
      <c r="I103">
        <v>3</v>
      </c>
      <c r="J103">
        <v>0</v>
      </c>
      <c r="K103">
        <v>0</v>
      </c>
      <c r="L103">
        <v>0</v>
      </c>
      <c r="M103">
        <v>16</v>
      </c>
      <c r="N103" s="15">
        <v>59.259259259259252</v>
      </c>
      <c r="O103" s="10"/>
    </row>
    <row r="104" spans="1:15" x14ac:dyDescent="0.25">
      <c r="A104">
        <v>8</v>
      </c>
      <c r="B104">
        <v>8</v>
      </c>
      <c r="C104">
        <v>28</v>
      </c>
      <c r="D104">
        <v>0</v>
      </c>
      <c r="E104">
        <v>0</v>
      </c>
      <c r="F104">
        <v>0</v>
      </c>
      <c r="G104">
        <v>12</v>
      </c>
      <c r="H104">
        <v>2</v>
      </c>
      <c r="I104">
        <v>10</v>
      </c>
      <c r="J104">
        <v>0</v>
      </c>
      <c r="K104">
        <v>0</v>
      </c>
      <c r="L104">
        <v>0</v>
      </c>
      <c r="M104">
        <v>24</v>
      </c>
      <c r="N104" s="15">
        <v>85.714285714285708</v>
      </c>
      <c r="O104" s="10"/>
    </row>
    <row r="105" spans="1:15" x14ac:dyDescent="0.25">
      <c r="A105">
        <v>8</v>
      </c>
      <c r="B105">
        <v>9</v>
      </c>
      <c r="C105">
        <v>39</v>
      </c>
      <c r="D105">
        <v>0</v>
      </c>
      <c r="E105">
        <v>0</v>
      </c>
      <c r="F105">
        <v>0</v>
      </c>
      <c r="G105">
        <v>28</v>
      </c>
      <c r="H105">
        <v>8</v>
      </c>
      <c r="I105">
        <v>0</v>
      </c>
      <c r="J105">
        <v>0</v>
      </c>
      <c r="K105">
        <v>0</v>
      </c>
      <c r="L105">
        <v>0</v>
      </c>
      <c r="M105">
        <v>36</v>
      </c>
      <c r="N105" s="15">
        <v>92.307692307692307</v>
      </c>
      <c r="O105" s="10"/>
    </row>
    <row r="106" spans="1:15" x14ac:dyDescent="0.25">
      <c r="A106">
        <v>8</v>
      </c>
      <c r="B106">
        <v>10</v>
      </c>
      <c r="C106">
        <v>39</v>
      </c>
      <c r="D106">
        <v>0</v>
      </c>
      <c r="E106">
        <v>0</v>
      </c>
      <c r="F106">
        <v>0</v>
      </c>
      <c r="G106">
        <v>21</v>
      </c>
      <c r="H106">
        <v>13</v>
      </c>
      <c r="I106">
        <v>0</v>
      </c>
      <c r="J106">
        <v>0</v>
      </c>
      <c r="K106">
        <v>0</v>
      </c>
      <c r="L106">
        <v>0</v>
      </c>
      <c r="M106">
        <v>34</v>
      </c>
      <c r="N106" s="15">
        <v>87.179487179487182</v>
      </c>
      <c r="O106" s="10"/>
    </row>
    <row r="107" spans="1:15" x14ac:dyDescent="0.25">
      <c r="A107">
        <v>8</v>
      </c>
      <c r="B107">
        <v>11</v>
      </c>
      <c r="C107">
        <v>46</v>
      </c>
      <c r="D107">
        <v>0</v>
      </c>
      <c r="E107">
        <v>0</v>
      </c>
      <c r="F107">
        <v>0</v>
      </c>
      <c r="G107">
        <v>36</v>
      </c>
      <c r="H107">
        <v>7</v>
      </c>
      <c r="I107">
        <v>0</v>
      </c>
      <c r="J107">
        <v>0</v>
      </c>
      <c r="K107">
        <v>0</v>
      </c>
      <c r="L107">
        <v>0</v>
      </c>
      <c r="M107">
        <v>43</v>
      </c>
      <c r="N107" s="15">
        <v>93.478260869565219</v>
      </c>
      <c r="O107" s="10"/>
    </row>
    <row r="108" spans="1:15" x14ac:dyDescent="0.25">
      <c r="A108" s="6">
        <v>8</v>
      </c>
      <c r="B108" s="6">
        <v>12</v>
      </c>
      <c r="C108" s="6">
        <v>18</v>
      </c>
      <c r="D108" s="6">
        <v>0</v>
      </c>
      <c r="E108" s="6">
        <v>0</v>
      </c>
      <c r="F108" s="6">
        <v>0</v>
      </c>
      <c r="G108" s="6">
        <v>7</v>
      </c>
      <c r="H108" s="6">
        <v>0</v>
      </c>
      <c r="I108" s="6">
        <v>2</v>
      </c>
      <c r="J108" s="6">
        <v>0</v>
      </c>
      <c r="K108" s="6">
        <v>0</v>
      </c>
      <c r="L108" s="6">
        <v>0</v>
      </c>
      <c r="M108" s="6">
        <v>9</v>
      </c>
      <c r="N108" s="14">
        <v>50</v>
      </c>
      <c r="O108" s="10"/>
    </row>
    <row r="109" spans="1:15" x14ac:dyDescent="0.25">
      <c r="C109">
        <v>308</v>
      </c>
      <c r="M109">
        <v>265</v>
      </c>
      <c r="N109" s="15">
        <v>86.038961038961034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F59"/>
  <sheetViews>
    <sheetView workbookViewId="0">
      <selection activeCell="J29" sqref="J29"/>
    </sheetView>
  </sheetViews>
  <sheetFormatPr defaultColWidth="10.28515625" defaultRowHeight="15" x14ac:dyDescent="0.25"/>
  <cols>
    <col min="1" max="1" width="20" style="17" customWidth="1"/>
    <col min="2" max="2" width="18.42578125" style="17" customWidth="1"/>
    <col min="3" max="16384" width="10.28515625" style="17"/>
  </cols>
  <sheetData>
    <row r="1" spans="1:32" x14ac:dyDescent="0.25">
      <c r="A1" s="23"/>
      <c r="B1" s="23"/>
      <c r="C1" s="23"/>
    </row>
    <row r="2" spans="1:32" x14ac:dyDescent="0.25">
      <c r="A2" s="18" t="s">
        <v>82</v>
      </c>
    </row>
    <row r="3" spans="1:32" x14ac:dyDescent="0.25">
      <c r="A3" s="25" t="s">
        <v>66</v>
      </c>
      <c r="B3" s="25" t="s">
        <v>16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6"/>
      <c r="S3" s="26"/>
    </row>
    <row r="4" spans="1:32" x14ac:dyDescent="0.25">
      <c r="A4" s="25">
        <v>1</v>
      </c>
      <c r="B4" s="25">
        <v>10</v>
      </c>
      <c r="C4" s="27">
        <v>30</v>
      </c>
      <c r="D4" s="27">
        <v>93</v>
      </c>
      <c r="E4" s="27">
        <v>471</v>
      </c>
      <c r="F4" s="27">
        <v>779</v>
      </c>
      <c r="G4" s="27">
        <v>897</v>
      </c>
      <c r="H4" s="27">
        <v>906</v>
      </c>
      <c r="I4" s="27">
        <v>657</v>
      </c>
      <c r="J4" s="27">
        <v>373</v>
      </c>
      <c r="K4" s="27">
        <v>246</v>
      </c>
      <c r="L4" s="27">
        <v>212</v>
      </c>
      <c r="M4" s="27">
        <v>180</v>
      </c>
      <c r="N4" s="27">
        <v>143</v>
      </c>
      <c r="O4" s="27">
        <v>128</v>
      </c>
      <c r="P4" s="27">
        <v>89</v>
      </c>
      <c r="Q4" s="27">
        <v>11</v>
      </c>
      <c r="R4" s="26"/>
      <c r="S4" s="26"/>
    </row>
    <row r="5" spans="1:32" x14ac:dyDescent="0.25">
      <c r="A5" s="25">
        <v>2</v>
      </c>
      <c r="B5" s="25">
        <v>10</v>
      </c>
      <c r="C5" s="27">
        <v>182</v>
      </c>
      <c r="D5" s="27">
        <v>367</v>
      </c>
      <c r="E5" s="27">
        <v>251</v>
      </c>
      <c r="F5" s="27">
        <v>410</v>
      </c>
      <c r="G5" s="27">
        <v>442</v>
      </c>
      <c r="H5" s="27">
        <v>353</v>
      </c>
      <c r="I5" s="27">
        <v>224</v>
      </c>
      <c r="J5" s="27">
        <v>168</v>
      </c>
      <c r="K5" s="27">
        <v>198</v>
      </c>
      <c r="L5" s="27">
        <v>191</v>
      </c>
      <c r="M5" s="27">
        <v>158</v>
      </c>
      <c r="N5" s="27">
        <v>110</v>
      </c>
      <c r="O5" s="27">
        <v>124</v>
      </c>
      <c r="P5" s="27">
        <v>76</v>
      </c>
      <c r="Q5" s="28">
        <v>21</v>
      </c>
      <c r="R5" s="26"/>
      <c r="S5" s="26"/>
    </row>
    <row r="6" spans="1:32" x14ac:dyDescent="0.25">
      <c r="A6" s="25">
        <v>3</v>
      </c>
      <c r="B6" s="25">
        <v>10</v>
      </c>
      <c r="C6" s="27">
        <v>40</v>
      </c>
      <c r="D6" s="27">
        <v>97</v>
      </c>
      <c r="E6" s="27">
        <v>190</v>
      </c>
      <c r="F6" s="27">
        <v>198</v>
      </c>
      <c r="G6" s="27">
        <v>229</v>
      </c>
      <c r="H6" s="27">
        <v>302</v>
      </c>
      <c r="I6" s="27">
        <v>248</v>
      </c>
      <c r="J6" s="27">
        <v>296</v>
      </c>
      <c r="K6" s="27">
        <v>142</v>
      </c>
      <c r="L6" s="27">
        <v>159</v>
      </c>
      <c r="M6" s="27">
        <v>124</v>
      </c>
      <c r="N6" s="27">
        <v>84</v>
      </c>
      <c r="O6" s="27">
        <v>57</v>
      </c>
      <c r="P6" s="27">
        <v>23</v>
      </c>
      <c r="Q6" s="28">
        <v>14</v>
      </c>
      <c r="R6" s="26"/>
      <c r="S6" s="26"/>
    </row>
    <row r="7" spans="1:32" x14ac:dyDescent="0.25">
      <c r="A7" s="25">
        <v>4</v>
      </c>
      <c r="B7" s="25">
        <v>10</v>
      </c>
      <c r="C7" s="27">
        <v>24</v>
      </c>
      <c r="D7" s="27">
        <v>67</v>
      </c>
      <c r="E7" s="27">
        <v>117</v>
      </c>
      <c r="F7" s="27">
        <v>221</v>
      </c>
      <c r="G7" s="27">
        <v>339</v>
      </c>
      <c r="H7" s="27">
        <v>368</v>
      </c>
      <c r="I7" s="27">
        <v>234</v>
      </c>
      <c r="J7" s="27">
        <v>208</v>
      </c>
      <c r="K7" s="27">
        <v>168</v>
      </c>
      <c r="L7" s="27">
        <v>152</v>
      </c>
      <c r="M7" s="27">
        <v>119</v>
      </c>
      <c r="N7" s="28">
        <v>106</v>
      </c>
      <c r="O7" s="28">
        <v>64</v>
      </c>
      <c r="P7" s="28">
        <v>24</v>
      </c>
      <c r="Q7" s="56" t="s">
        <v>9</v>
      </c>
      <c r="R7" s="26"/>
      <c r="S7" s="26"/>
    </row>
    <row r="8" spans="1:32" x14ac:dyDescent="0.25">
      <c r="A8" s="25">
        <v>5</v>
      </c>
      <c r="B8" s="25">
        <v>10</v>
      </c>
      <c r="C8" s="27">
        <v>17</v>
      </c>
      <c r="D8" s="27">
        <v>73</v>
      </c>
      <c r="E8" s="27">
        <v>147</v>
      </c>
      <c r="F8" s="29">
        <v>382</v>
      </c>
      <c r="G8" s="29">
        <v>527</v>
      </c>
      <c r="H8" s="29">
        <v>571</v>
      </c>
      <c r="I8" s="29">
        <v>368</v>
      </c>
      <c r="J8" s="29">
        <v>297</v>
      </c>
      <c r="K8" s="29">
        <v>168</v>
      </c>
      <c r="L8" s="29">
        <v>152</v>
      </c>
      <c r="M8" s="28">
        <v>131</v>
      </c>
      <c r="N8" s="28">
        <v>89</v>
      </c>
      <c r="O8" s="28">
        <v>45</v>
      </c>
      <c r="P8" s="28">
        <v>18</v>
      </c>
      <c r="Q8" s="56" t="s">
        <v>9</v>
      </c>
      <c r="R8" s="26"/>
      <c r="S8" s="26"/>
    </row>
    <row r="9" spans="1:32" x14ac:dyDescent="0.25">
      <c r="A9" s="25">
        <v>6</v>
      </c>
      <c r="B9" s="25">
        <v>10</v>
      </c>
      <c r="C9" s="27">
        <v>42</v>
      </c>
      <c r="D9" s="27">
        <v>94</v>
      </c>
      <c r="E9" s="29">
        <v>210</v>
      </c>
      <c r="F9" s="27">
        <v>337</v>
      </c>
      <c r="G9" s="27">
        <v>449</v>
      </c>
      <c r="H9" s="27">
        <v>487</v>
      </c>
      <c r="I9" s="27">
        <v>305</v>
      </c>
      <c r="J9" s="27">
        <v>216</v>
      </c>
      <c r="K9" s="27">
        <v>141</v>
      </c>
      <c r="L9" s="27">
        <v>124</v>
      </c>
      <c r="M9" s="28">
        <v>108</v>
      </c>
      <c r="N9" s="27" t="s">
        <v>9</v>
      </c>
      <c r="O9" s="27" t="s">
        <v>9</v>
      </c>
      <c r="P9" s="27" t="s">
        <v>9</v>
      </c>
      <c r="Q9" s="27" t="s">
        <v>9</v>
      </c>
      <c r="R9" s="26"/>
      <c r="S9" s="26"/>
    </row>
    <row r="10" spans="1:32" s="31" customFormat="1" x14ac:dyDescent="0.25">
      <c r="A10" s="25">
        <v>7</v>
      </c>
      <c r="B10" s="25">
        <v>10</v>
      </c>
      <c r="C10" s="29">
        <v>46</v>
      </c>
      <c r="D10" s="29">
        <v>112</v>
      </c>
      <c r="E10" s="27">
        <v>219</v>
      </c>
      <c r="F10" s="28">
        <v>355.75</v>
      </c>
      <c r="G10" s="28">
        <v>446.25</v>
      </c>
      <c r="H10" s="28">
        <v>564</v>
      </c>
      <c r="I10" s="28">
        <v>337</v>
      </c>
      <c r="J10" s="28">
        <v>253</v>
      </c>
      <c r="K10" s="28">
        <v>178.5</v>
      </c>
      <c r="L10" s="28">
        <v>149.5</v>
      </c>
      <c r="M10" s="27" t="s">
        <v>9</v>
      </c>
      <c r="N10" s="27" t="s">
        <v>9</v>
      </c>
      <c r="O10" s="27" t="s">
        <v>9</v>
      </c>
      <c r="P10" s="27" t="s">
        <v>9</v>
      </c>
      <c r="Q10" s="27" t="s">
        <v>9</v>
      </c>
      <c r="R10" s="30"/>
      <c r="S10" s="30"/>
    </row>
    <row r="11" spans="1:32" x14ac:dyDescent="0.25">
      <c r="A11" s="25">
        <v>8</v>
      </c>
      <c r="B11" s="25">
        <v>10</v>
      </c>
      <c r="C11" s="27">
        <v>58</v>
      </c>
      <c r="D11" s="27">
        <v>108</v>
      </c>
      <c r="E11" s="28">
        <v>200</v>
      </c>
      <c r="F11" s="28">
        <v>373</v>
      </c>
      <c r="G11" s="28">
        <v>408</v>
      </c>
      <c r="H11" s="28">
        <v>415</v>
      </c>
      <c r="I11" s="28">
        <v>338</v>
      </c>
      <c r="J11" s="28">
        <v>237</v>
      </c>
      <c r="K11" s="28">
        <v>154</v>
      </c>
      <c r="L11" s="28">
        <v>142</v>
      </c>
      <c r="M11" s="27" t="s">
        <v>9</v>
      </c>
      <c r="N11" s="27" t="s">
        <v>9</v>
      </c>
      <c r="O11" s="27" t="s">
        <v>9</v>
      </c>
      <c r="P11" s="27" t="s">
        <v>9</v>
      </c>
      <c r="Q11" s="27" t="s">
        <v>9</v>
      </c>
      <c r="R11" s="26"/>
      <c r="S11" s="30"/>
    </row>
    <row r="12" spans="1:32" x14ac:dyDescent="0.25">
      <c r="A12" s="25">
        <v>9</v>
      </c>
      <c r="B12" s="25">
        <v>10</v>
      </c>
      <c r="C12" s="28">
        <v>75.25</v>
      </c>
      <c r="D12" s="28">
        <v>140.25</v>
      </c>
      <c r="E12" s="28">
        <v>245</v>
      </c>
      <c r="F12" s="27" t="s">
        <v>9</v>
      </c>
      <c r="G12" s="27" t="s">
        <v>9</v>
      </c>
      <c r="H12" s="27" t="s">
        <v>9</v>
      </c>
      <c r="I12" s="27" t="s">
        <v>9</v>
      </c>
      <c r="J12" s="27" t="s">
        <v>9</v>
      </c>
      <c r="K12" s="27" t="s">
        <v>9</v>
      </c>
      <c r="L12" s="27" t="s">
        <v>9</v>
      </c>
      <c r="M12" s="27" t="s">
        <v>9</v>
      </c>
      <c r="N12" s="27" t="s">
        <v>9</v>
      </c>
      <c r="O12" s="27" t="s">
        <v>9</v>
      </c>
      <c r="P12" s="27" t="s">
        <v>9</v>
      </c>
      <c r="Q12" s="27" t="s">
        <v>9</v>
      </c>
      <c r="R12" s="26"/>
      <c r="S12" s="32"/>
    </row>
    <row r="13" spans="1:32" ht="15.75" customHeight="1" x14ac:dyDescent="0.25">
      <c r="A13" s="25">
        <v>10</v>
      </c>
      <c r="B13" s="25">
        <v>10</v>
      </c>
      <c r="C13" s="28">
        <v>63</v>
      </c>
      <c r="D13" s="28">
        <v>104</v>
      </c>
      <c r="E13" s="27" t="s">
        <v>9</v>
      </c>
      <c r="F13" s="27" t="s">
        <v>9</v>
      </c>
      <c r="G13" s="27" t="s">
        <v>9</v>
      </c>
      <c r="H13" s="27" t="s">
        <v>9</v>
      </c>
      <c r="I13" s="27" t="s">
        <v>9</v>
      </c>
      <c r="J13" s="27" t="s">
        <v>9</v>
      </c>
      <c r="K13" s="27" t="s">
        <v>9</v>
      </c>
      <c r="L13" s="27" t="s">
        <v>9</v>
      </c>
      <c r="M13" s="27" t="s">
        <v>9</v>
      </c>
      <c r="N13" s="27" t="s">
        <v>9</v>
      </c>
      <c r="O13" s="27" t="s">
        <v>9</v>
      </c>
      <c r="P13" s="27" t="s">
        <v>9</v>
      </c>
      <c r="Q13" s="27" t="s">
        <v>9</v>
      </c>
      <c r="R13" s="26"/>
      <c r="S13" s="32"/>
    </row>
    <row r="14" spans="1:32" ht="15.75" customHeight="1" x14ac:dyDescent="0.25">
      <c r="A14" s="23"/>
      <c r="B14" s="23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5"/>
      <c r="T14" s="26"/>
      <c r="U14" s="32"/>
    </row>
    <row r="15" spans="1:32" ht="15.75" customHeight="1" x14ac:dyDescent="0.25">
      <c r="A15" s="24" t="s">
        <v>86</v>
      </c>
      <c r="B15" s="2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5"/>
      <c r="T15" s="26"/>
      <c r="U15" s="32"/>
    </row>
    <row r="16" spans="1:32" s="23" customFormat="1" ht="15.75" customHeight="1" x14ac:dyDescent="0.25">
      <c r="A16" s="36"/>
      <c r="B16" s="25"/>
      <c r="C16" s="62" t="s">
        <v>0</v>
      </c>
      <c r="D16" s="59"/>
      <c r="E16" s="60" t="s">
        <v>1</v>
      </c>
      <c r="F16" s="59"/>
      <c r="G16" s="60" t="s">
        <v>2</v>
      </c>
      <c r="H16" s="59"/>
      <c r="I16" s="60" t="s">
        <v>3</v>
      </c>
      <c r="J16" s="59"/>
      <c r="K16" s="60" t="s">
        <v>4</v>
      </c>
      <c r="L16" s="59"/>
      <c r="M16" s="60" t="s">
        <v>5</v>
      </c>
      <c r="N16" s="59"/>
      <c r="O16" s="60" t="s">
        <v>6</v>
      </c>
      <c r="P16" s="59"/>
      <c r="Q16" s="60" t="s">
        <v>7</v>
      </c>
      <c r="R16" s="59"/>
      <c r="S16" s="58" t="s">
        <v>8</v>
      </c>
      <c r="T16" s="59"/>
      <c r="U16" s="61" t="s">
        <v>10</v>
      </c>
      <c r="V16" s="59"/>
      <c r="W16" s="58" t="s">
        <v>11</v>
      </c>
      <c r="X16" s="59"/>
      <c r="Y16" s="58" t="s">
        <v>12</v>
      </c>
      <c r="Z16" s="59"/>
      <c r="AA16" s="58" t="s">
        <v>13</v>
      </c>
      <c r="AB16" s="59"/>
      <c r="AC16" s="58" t="s">
        <v>14</v>
      </c>
      <c r="AD16" s="59"/>
      <c r="AE16" s="58" t="s">
        <v>15</v>
      </c>
      <c r="AF16" s="59"/>
    </row>
    <row r="17" spans="1:32" x14ac:dyDescent="0.25">
      <c r="A17" s="37" t="s">
        <v>66</v>
      </c>
      <c r="B17" s="37" t="s">
        <v>16</v>
      </c>
      <c r="C17" s="37" t="s">
        <v>83</v>
      </c>
      <c r="D17" s="38" t="s">
        <v>84</v>
      </c>
      <c r="E17" s="37" t="s">
        <v>83</v>
      </c>
      <c r="F17" s="37" t="s">
        <v>84</v>
      </c>
      <c r="G17" s="37" t="s">
        <v>83</v>
      </c>
      <c r="H17" s="37" t="s">
        <v>84</v>
      </c>
      <c r="I17" s="37" t="s">
        <v>83</v>
      </c>
      <c r="J17" s="37" t="s">
        <v>84</v>
      </c>
      <c r="K17" s="37" t="s">
        <v>83</v>
      </c>
      <c r="L17" s="37" t="s">
        <v>84</v>
      </c>
      <c r="M17" s="37" t="s">
        <v>83</v>
      </c>
      <c r="N17" s="37" t="s">
        <v>84</v>
      </c>
      <c r="O17" s="37" t="s">
        <v>83</v>
      </c>
      <c r="P17" s="37" t="s">
        <v>84</v>
      </c>
      <c r="Q17" s="37" t="s">
        <v>83</v>
      </c>
      <c r="R17" s="37" t="s">
        <v>84</v>
      </c>
      <c r="S17" s="37" t="s">
        <v>83</v>
      </c>
      <c r="T17" s="37" t="s">
        <v>84</v>
      </c>
      <c r="U17" s="37" t="s">
        <v>83</v>
      </c>
      <c r="V17" s="37" t="s">
        <v>84</v>
      </c>
      <c r="W17" s="37" t="s">
        <v>83</v>
      </c>
      <c r="X17" s="37" t="s">
        <v>84</v>
      </c>
      <c r="Y17" s="37" t="s">
        <v>83</v>
      </c>
      <c r="Z17" s="37" t="s">
        <v>84</v>
      </c>
      <c r="AA17" s="37" t="s">
        <v>83</v>
      </c>
      <c r="AB17" s="37" t="s">
        <v>84</v>
      </c>
      <c r="AC17" s="37" t="s">
        <v>83</v>
      </c>
      <c r="AD17" s="37" t="s">
        <v>84</v>
      </c>
      <c r="AE17" s="37" t="s">
        <v>83</v>
      </c>
      <c r="AF17" s="37" t="s">
        <v>84</v>
      </c>
    </row>
    <row r="18" spans="1:32" ht="15.75" x14ac:dyDescent="0.25">
      <c r="A18" s="25" t="s">
        <v>100</v>
      </c>
      <c r="B18" s="25">
        <v>10</v>
      </c>
      <c r="C18" s="39">
        <v>127</v>
      </c>
      <c r="D18" s="40">
        <v>46</v>
      </c>
      <c r="E18" s="39">
        <v>227</v>
      </c>
      <c r="F18" s="39">
        <v>97</v>
      </c>
      <c r="G18" s="39">
        <v>421</v>
      </c>
      <c r="H18" s="39">
        <v>237</v>
      </c>
      <c r="I18" s="39">
        <v>641</v>
      </c>
      <c r="J18" s="39">
        <v>371</v>
      </c>
      <c r="K18" s="39">
        <v>763</v>
      </c>
      <c r="L18" s="39">
        <v>583</v>
      </c>
      <c r="M18" s="39">
        <v>780</v>
      </c>
      <c r="N18" s="39">
        <v>682</v>
      </c>
      <c r="O18" s="39">
        <v>641</v>
      </c>
      <c r="P18" s="39">
        <v>275</v>
      </c>
      <c r="Q18" s="39">
        <v>410</v>
      </c>
      <c r="R18" s="39">
        <v>238</v>
      </c>
      <c r="S18" s="39">
        <v>263</v>
      </c>
      <c r="T18" s="39">
        <v>161</v>
      </c>
      <c r="U18" s="39">
        <v>239</v>
      </c>
      <c r="V18" s="39">
        <v>132</v>
      </c>
      <c r="W18" s="39">
        <v>225</v>
      </c>
      <c r="X18" s="39">
        <v>132</v>
      </c>
      <c r="Y18" s="39">
        <v>180</v>
      </c>
      <c r="Z18" s="39">
        <v>73</v>
      </c>
      <c r="AA18" s="39">
        <v>123</v>
      </c>
      <c r="AB18" s="39">
        <v>48</v>
      </c>
      <c r="AC18" s="39">
        <v>44</v>
      </c>
      <c r="AD18" s="39">
        <v>24</v>
      </c>
      <c r="AE18" s="39">
        <v>22</v>
      </c>
      <c r="AF18" s="39">
        <v>10</v>
      </c>
    </row>
    <row r="19" spans="1:32" ht="15.75" x14ac:dyDescent="0.25">
      <c r="A19" s="25" t="s">
        <v>101</v>
      </c>
      <c r="B19" s="25">
        <v>10</v>
      </c>
      <c r="C19" s="39">
        <v>213</v>
      </c>
      <c r="D19" s="40">
        <v>88</v>
      </c>
      <c r="E19" s="39">
        <v>353</v>
      </c>
      <c r="F19" s="39">
        <v>208</v>
      </c>
      <c r="G19" s="39">
        <v>513</v>
      </c>
      <c r="H19" s="39">
        <v>285</v>
      </c>
      <c r="I19" s="39">
        <v>878</v>
      </c>
      <c r="J19" s="39">
        <v>545</v>
      </c>
      <c r="K19" s="39">
        <v>1148</v>
      </c>
      <c r="L19" s="39">
        <v>637</v>
      </c>
      <c r="M19" s="39">
        <v>1369</v>
      </c>
      <c r="N19" s="39">
        <v>887</v>
      </c>
      <c r="O19" s="39">
        <v>881</v>
      </c>
      <c r="P19" s="39">
        <v>467</v>
      </c>
      <c r="Q19" s="39">
        <v>651</v>
      </c>
      <c r="R19" s="39">
        <v>361</v>
      </c>
      <c r="S19" s="39">
        <v>443</v>
      </c>
      <c r="T19" s="39">
        <v>271</v>
      </c>
      <c r="U19" s="39">
        <v>403</v>
      </c>
      <c r="V19" s="39">
        <v>195</v>
      </c>
      <c r="W19" s="39">
        <v>338</v>
      </c>
      <c r="X19" s="39">
        <v>185</v>
      </c>
      <c r="Y19" s="39">
        <v>271</v>
      </c>
      <c r="Z19" s="39">
        <v>154</v>
      </c>
      <c r="AA19" s="39">
        <v>169</v>
      </c>
      <c r="AB19" s="39">
        <v>87</v>
      </c>
      <c r="AC19" s="39">
        <v>70</v>
      </c>
      <c r="AD19" s="39">
        <v>27</v>
      </c>
      <c r="AE19" s="39">
        <v>59</v>
      </c>
      <c r="AF19" s="39">
        <v>25</v>
      </c>
    </row>
    <row r="20" spans="1:32" ht="15.75" x14ac:dyDescent="0.25">
      <c r="A20" s="25" t="s">
        <v>102</v>
      </c>
      <c r="B20" s="25">
        <v>10</v>
      </c>
      <c r="C20" s="39">
        <v>147</v>
      </c>
      <c r="D20" s="40">
        <v>42</v>
      </c>
      <c r="E20" s="39">
        <v>218</v>
      </c>
      <c r="F20" s="39">
        <v>94</v>
      </c>
      <c r="G20" s="39">
        <v>483</v>
      </c>
      <c r="H20" s="39">
        <v>252</v>
      </c>
      <c r="I20" s="39">
        <v>783</v>
      </c>
      <c r="J20" s="39">
        <v>335</v>
      </c>
      <c r="K20" s="39">
        <v>836</v>
      </c>
      <c r="L20" s="39">
        <v>387</v>
      </c>
      <c r="M20" s="39">
        <v>876</v>
      </c>
      <c r="N20" s="39">
        <v>369</v>
      </c>
      <c r="O20" s="39">
        <v>652</v>
      </c>
      <c r="P20" s="39">
        <v>361</v>
      </c>
      <c r="Q20" s="39">
        <v>441</v>
      </c>
      <c r="R20" s="39">
        <v>271</v>
      </c>
      <c r="S20" s="39">
        <v>284</v>
      </c>
      <c r="T20" s="39">
        <v>179</v>
      </c>
      <c r="U20" s="39">
        <v>277</v>
      </c>
      <c r="V20" s="39">
        <v>149</v>
      </c>
      <c r="W20" s="39">
        <v>208</v>
      </c>
      <c r="X20" s="39">
        <v>116</v>
      </c>
      <c r="Y20" s="39">
        <v>190</v>
      </c>
      <c r="Z20" s="39">
        <v>77</v>
      </c>
      <c r="AA20" s="39">
        <v>90</v>
      </c>
      <c r="AB20" s="39">
        <v>44</v>
      </c>
      <c r="AC20" s="39">
        <v>40</v>
      </c>
      <c r="AD20" s="39">
        <v>14</v>
      </c>
      <c r="AE20" s="39">
        <v>27</v>
      </c>
      <c r="AF20" s="39">
        <v>14</v>
      </c>
    </row>
    <row r="21" spans="1:32" x14ac:dyDescent="0.25">
      <c r="A21" s="23"/>
      <c r="B21" s="23"/>
      <c r="C21" s="23"/>
      <c r="D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R21" s="35"/>
      <c r="S21" s="35"/>
      <c r="T21" s="26"/>
    </row>
    <row r="22" spans="1:32" x14ac:dyDescent="0.25">
      <c r="A22" s="23"/>
      <c r="B22" s="23"/>
      <c r="C22" s="23"/>
      <c r="D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5"/>
      <c r="S22" s="35"/>
      <c r="T22" s="26"/>
    </row>
    <row r="23" spans="1:32" x14ac:dyDescent="0.25">
      <c r="A23" s="23"/>
      <c r="B23" s="23"/>
      <c r="C23" s="23"/>
      <c r="D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5"/>
      <c r="S23" s="35"/>
      <c r="T23" s="26"/>
    </row>
    <row r="24" spans="1:32" x14ac:dyDescent="0.25">
      <c r="A24" s="41"/>
      <c r="B24" s="41"/>
      <c r="C24" s="41"/>
      <c r="D24" s="4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5"/>
      <c r="S24" s="35"/>
      <c r="T24" s="26"/>
    </row>
    <row r="25" spans="1:32" x14ac:dyDescent="0.25">
      <c r="A25" s="23"/>
      <c r="B25" s="23"/>
      <c r="C25" s="23"/>
      <c r="D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5"/>
      <c r="S25" s="35"/>
      <c r="T25" s="26"/>
    </row>
    <row r="26" spans="1:32" ht="15.75" customHeight="1" x14ac:dyDescent="0.25">
      <c r="A26" s="23"/>
      <c r="B26" s="23"/>
      <c r="C26" s="33"/>
      <c r="D26" s="33"/>
      <c r="E26" s="23"/>
      <c r="F26" s="2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5"/>
      <c r="T26" s="26"/>
      <c r="U26" s="32"/>
    </row>
    <row r="27" spans="1:32" ht="15.7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4"/>
      <c r="O27" s="34"/>
      <c r="P27" s="34"/>
      <c r="Q27" s="34"/>
      <c r="R27" s="35"/>
      <c r="S27" s="35"/>
      <c r="T27" s="26"/>
      <c r="U27" s="32"/>
    </row>
    <row r="28" spans="1:3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3"/>
      <c r="L28" s="26"/>
      <c r="M28" s="26"/>
      <c r="N28" s="26"/>
      <c r="O28" s="26"/>
      <c r="P28" s="26"/>
      <c r="Q28" s="26"/>
      <c r="R28" s="26"/>
      <c r="S28" s="26"/>
      <c r="T28" s="23"/>
    </row>
    <row r="29" spans="1:32" x14ac:dyDescent="0.25">
      <c r="A29" s="24"/>
      <c r="B29" s="26"/>
      <c r="C29" s="26"/>
      <c r="D29" s="26"/>
      <c r="E29" s="26"/>
      <c r="F29" s="26"/>
      <c r="G29" s="26"/>
      <c r="H29" s="26"/>
      <c r="I29" s="26"/>
      <c r="J29" s="26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32" ht="15.75" x14ac:dyDescent="0.25">
      <c r="A30" s="24"/>
      <c r="B30" s="42"/>
      <c r="C30" s="43"/>
      <c r="D30" s="43"/>
      <c r="E30" s="42"/>
      <c r="F30" s="43"/>
      <c r="G30" s="43"/>
      <c r="H30" s="42"/>
      <c r="I30" s="43"/>
      <c r="J30" s="4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32" ht="15.75" x14ac:dyDescent="0.25">
      <c r="A31" s="24"/>
      <c r="B31" s="42"/>
      <c r="C31" s="43"/>
      <c r="D31" s="43"/>
      <c r="E31" s="42"/>
      <c r="F31" s="43"/>
      <c r="G31" s="43"/>
      <c r="H31" s="42"/>
      <c r="I31" s="43"/>
      <c r="J31" s="4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32" ht="15.75" x14ac:dyDescent="0.25">
      <c r="A32" s="24"/>
      <c r="B32" s="42"/>
      <c r="C32" s="43"/>
      <c r="D32" s="43"/>
      <c r="E32" s="42"/>
      <c r="F32" s="43"/>
      <c r="G32" s="43"/>
      <c r="H32" s="42"/>
      <c r="I32" s="43"/>
      <c r="J32" s="4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5.75" x14ac:dyDescent="0.25">
      <c r="A33" s="24"/>
      <c r="B33" s="42"/>
      <c r="C33" s="43"/>
      <c r="D33" s="43"/>
      <c r="E33" s="42"/>
      <c r="F33" s="43"/>
      <c r="G33" s="43"/>
      <c r="H33" s="42"/>
      <c r="I33" s="43"/>
      <c r="J33" s="4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.75" x14ac:dyDescent="0.25">
      <c r="A34" s="24"/>
      <c r="B34" s="42"/>
      <c r="C34" s="43"/>
      <c r="D34" s="43"/>
      <c r="E34" s="42"/>
      <c r="F34" s="43"/>
      <c r="G34" s="43"/>
      <c r="H34" s="42"/>
      <c r="I34" s="43"/>
      <c r="J34" s="4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5.75" x14ac:dyDescent="0.25">
      <c r="A35" s="24"/>
      <c r="B35" s="42"/>
      <c r="C35" s="43"/>
      <c r="D35" s="43"/>
      <c r="E35" s="42"/>
      <c r="F35" s="43"/>
      <c r="G35" s="43"/>
      <c r="H35" s="42"/>
      <c r="I35" s="43"/>
      <c r="J35" s="4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5.75" x14ac:dyDescent="0.25">
      <c r="A36" s="24"/>
      <c r="B36" s="42"/>
      <c r="C36" s="43"/>
      <c r="D36" s="43"/>
      <c r="E36" s="42"/>
      <c r="F36" s="43"/>
      <c r="G36" s="43"/>
      <c r="H36" s="42"/>
      <c r="I36" s="43"/>
      <c r="J36" s="4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5.75" x14ac:dyDescent="0.25">
      <c r="A37" s="24"/>
      <c r="B37" s="42"/>
      <c r="C37" s="43"/>
      <c r="D37" s="43"/>
      <c r="E37" s="42"/>
      <c r="F37" s="43"/>
      <c r="G37" s="43"/>
      <c r="H37" s="42"/>
      <c r="I37" s="43"/>
      <c r="J37" s="4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5.75" x14ac:dyDescent="0.25">
      <c r="A38" s="24"/>
      <c r="B38" s="42"/>
      <c r="C38" s="43"/>
      <c r="D38" s="43"/>
      <c r="E38" s="42"/>
      <c r="F38" s="43"/>
      <c r="G38" s="43"/>
      <c r="H38" s="42"/>
      <c r="I38" s="43"/>
      <c r="J38" s="4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5.75" x14ac:dyDescent="0.25">
      <c r="A39" s="24"/>
      <c r="B39" s="42"/>
      <c r="C39" s="43"/>
      <c r="D39" s="43"/>
      <c r="E39" s="42"/>
      <c r="F39" s="43"/>
      <c r="G39" s="43"/>
      <c r="H39" s="42"/>
      <c r="I39" s="43"/>
      <c r="J39" s="4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5.75" x14ac:dyDescent="0.25">
      <c r="A40" s="24"/>
      <c r="B40" s="42"/>
      <c r="C40" s="43"/>
      <c r="D40" s="43"/>
      <c r="E40" s="42"/>
      <c r="F40" s="43"/>
      <c r="G40" s="43"/>
      <c r="H40" s="42"/>
      <c r="I40" s="43"/>
      <c r="J40" s="4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5.75" x14ac:dyDescent="0.25">
      <c r="A41" s="24"/>
      <c r="B41" s="42"/>
      <c r="C41" s="43"/>
      <c r="D41" s="43"/>
      <c r="E41" s="42"/>
      <c r="F41" s="43"/>
      <c r="G41" s="43"/>
      <c r="H41" s="42"/>
      <c r="I41" s="43"/>
      <c r="J41" s="4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5.75" x14ac:dyDescent="0.25">
      <c r="A42" s="24"/>
      <c r="B42" s="42"/>
      <c r="C42" s="43"/>
      <c r="D42" s="43"/>
      <c r="E42" s="42"/>
      <c r="F42" s="43"/>
      <c r="G42" s="43"/>
      <c r="H42" s="42"/>
      <c r="I42" s="43"/>
      <c r="J42" s="4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5.75" x14ac:dyDescent="0.25">
      <c r="A43" s="24"/>
      <c r="B43" s="42"/>
      <c r="C43" s="43"/>
      <c r="D43" s="43"/>
      <c r="E43" s="42"/>
      <c r="F43" s="43"/>
      <c r="G43" s="43"/>
      <c r="H43" s="42"/>
      <c r="I43" s="43"/>
      <c r="J43" s="4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.75" x14ac:dyDescent="0.25">
      <c r="A44" s="24"/>
      <c r="B44" s="42"/>
      <c r="C44" s="43"/>
      <c r="D44" s="43"/>
      <c r="E44" s="42"/>
      <c r="F44" s="43"/>
      <c r="G44" s="43"/>
      <c r="H44" s="42"/>
      <c r="I44" s="43"/>
      <c r="J44" s="4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24"/>
    </row>
    <row r="47" spans="1:20" x14ac:dyDescent="0.25">
      <c r="A47" s="24"/>
    </row>
    <row r="48" spans="1:20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4" spans="1:1" x14ac:dyDescent="0.25">
      <c r="A54" s="24"/>
    </row>
    <row r="55" spans="1:1" x14ac:dyDescent="0.25">
      <c r="A55" s="24"/>
    </row>
    <row r="56" spans="1:1" x14ac:dyDescent="0.25">
      <c r="A56" s="24"/>
    </row>
    <row r="57" spans="1:1" x14ac:dyDescent="0.25">
      <c r="A57" s="24"/>
    </row>
    <row r="58" spans="1:1" x14ac:dyDescent="0.25">
      <c r="A58" s="24"/>
    </row>
    <row r="59" spans="1:1" x14ac:dyDescent="0.25">
      <c r="A59" s="24"/>
    </row>
  </sheetData>
  <mergeCells count="15">
    <mergeCell ref="M16:N16"/>
    <mergeCell ref="C16:D16"/>
    <mergeCell ref="E16:F16"/>
    <mergeCell ref="G16:H16"/>
    <mergeCell ref="I16:J16"/>
    <mergeCell ref="K16:L16"/>
    <mergeCell ref="AA16:AB16"/>
    <mergeCell ref="AC16:AD16"/>
    <mergeCell ref="AE16:AF16"/>
    <mergeCell ref="O16:P16"/>
    <mergeCell ref="Q16:R16"/>
    <mergeCell ref="S16:T16"/>
    <mergeCell ref="U16:V16"/>
    <mergeCell ref="W16:X16"/>
    <mergeCell ref="Y16:Z16"/>
  </mergeCells>
  <pageMargins left="0.7" right="0.7" top="0.75" bottom="0.75" header="0.3" footer="0.3"/>
  <pageSetup paperSize="9" orientation="portrait" horizont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I20"/>
  <sheetViews>
    <sheetView workbookViewId="0">
      <selection activeCell="A29" sqref="A29"/>
    </sheetView>
  </sheetViews>
  <sheetFormatPr defaultColWidth="8.85546875" defaultRowHeight="15" x14ac:dyDescent="0.25"/>
  <cols>
    <col min="1" max="1" width="36.42578125" bestFit="1" customWidth="1"/>
    <col min="2" max="9" width="12" bestFit="1" customWidth="1"/>
  </cols>
  <sheetData>
    <row r="1" spans="1:9" x14ac:dyDescent="0.25">
      <c r="A1" s="3" t="s">
        <v>79</v>
      </c>
    </row>
    <row r="2" spans="1:9" x14ac:dyDescent="0.25">
      <c r="A2" s="63" t="s">
        <v>78</v>
      </c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23" t="s">
        <v>99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3" t="s">
        <v>45</v>
      </c>
      <c r="B4" s="23" t="s">
        <v>70</v>
      </c>
      <c r="C4" s="23" t="s">
        <v>71</v>
      </c>
      <c r="D4" s="23" t="s">
        <v>72</v>
      </c>
      <c r="E4" s="23" t="s">
        <v>73</v>
      </c>
      <c r="F4" s="23" t="s">
        <v>74</v>
      </c>
      <c r="G4" s="23" t="s">
        <v>75</v>
      </c>
      <c r="H4" s="23" t="s">
        <v>76</v>
      </c>
      <c r="I4" s="23" t="s">
        <v>77</v>
      </c>
    </row>
    <row r="5" spans="1:9" x14ac:dyDescent="0.25">
      <c r="A5" s="23">
        <v>1</v>
      </c>
      <c r="B5" s="23">
        <v>28</v>
      </c>
      <c r="C5" s="23">
        <v>45</v>
      </c>
      <c r="D5" s="23">
        <v>36</v>
      </c>
      <c r="E5" s="23">
        <v>32</v>
      </c>
      <c r="F5" s="23">
        <v>43</v>
      </c>
      <c r="G5" s="23">
        <v>25</v>
      </c>
      <c r="H5" s="23">
        <v>27</v>
      </c>
      <c r="I5" s="23">
        <v>24</v>
      </c>
    </row>
    <row r="6" spans="1:9" x14ac:dyDescent="0.25">
      <c r="A6" s="23">
        <v>2</v>
      </c>
      <c r="B6" s="23">
        <v>32</v>
      </c>
      <c r="C6" s="23">
        <v>68</v>
      </c>
      <c r="D6" s="23">
        <v>42</v>
      </c>
      <c r="E6" s="23">
        <v>42</v>
      </c>
      <c r="F6" s="23">
        <v>36</v>
      </c>
      <c r="G6" s="23">
        <v>21</v>
      </c>
      <c r="H6" s="23">
        <v>18</v>
      </c>
      <c r="I6" s="23">
        <v>37</v>
      </c>
    </row>
    <row r="7" spans="1:9" x14ac:dyDescent="0.25">
      <c r="A7" s="23">
        <v>3</v>
      </c>
      <c r="B7" s="23">
        <v>43</v>
      </c>
      <c r="C7" s="23">
        <v>49</v>
      </c>
      <c r="D7" s="23">
        <v>85</v>
      </c>
      <c r="E7" s="23">
        <v>49</v>
      </c>
      <c r="F7" s="23">
        <v>27</v>
      </c>
      <c r="G7" s="23">
        <v>28</v>
      </c>
      <c r="H7" s="23">
        <v>23</v>
      </c>
      <c r="I7" s="23">
        <v>31</v>
      </c>
    </row>
    <row r="8" spans="1:9" x14ac:dyDescent="0.25">
      <c r="A8" s="19">
        <v>4</v>
      </c>
      <c r="B8" s="19">
        <v>35</v>
      </c>
      <c r="C8" s="19">
        <v>55</v>
      </c>
      <c r="D8" s="19">
        <v>56</v>
      </c>
      <c r="E8" s="19">
        <v>42</v>
      </c>
      <c r="F8" s="19">
        <v>34</v>
      </c>
      <c r="G8" s="19">
        <v>25</v>
      </c>
      <c r="H8" s="19">
        <v>21</v>
      </c>
      <c r="I8" s="19">
        <v>30</v>
      </c>
    </row>
    <row r="9" spans="1:9" x14ac:dyDescent="0.25">
      <c r="A9" s="17" t="s">
        <v>3</v>
      </c>
      <c r="B9" s="17"/>
      <c r="C9" s="17"/>
      <c r="D9" s="17"/>
      <c r="E9" s="17"/>
      <c r="F9" s="17"/>
      <c r="G9" s="17"/>
      <c r="H9" s="17"/>
      <c r="I9" s="17"/>
    </row>
    <row r="10" spans="1:9" x14ac:dyDescent="0.25">
      <c r="A10" s="17" t="s">
        <v>45</v>
      </c>
      <c r="B10" s="23" t="s">
        <v>70</v>
      </c>
      <c r="C10" s="23" t="s">
        <v>71</v>
      </c>
      <c r="D10" s="23" t="s">
        <v>72</v>
      </c>
      <c r="E10" s="23" t="s">
        <v>73</v>
      </c>
      <c r="F10" s="23" t="s">
        <v>74</v>
      </c>
      <c r="G10" s="23" t="s">
        <v>75</v>
      </c>
      <c r="H10" s="23" t="s">
        <v>76</v>
      </c>
      <c r="I10" s="23" t="s">
        <v>77</v>
      </c>
    </row>
    <row r="11" spans="1:9" x14ac:dyDescent="0.25">
      <c r="A11" s="17">
        <v>1</v>
      </c>
      <c r="B11" s="17">
        <v>72</v>
      </c>
      <c r="C11" s="17">
        <v>63</v>
      </c>
      <c r="D11" s="17">
        <v>69</v>
      </c>
      <c r="E11" s="17">
        <v>57</v>
      </c>
      <c r="F11" s="17">
        <v>39</v>
      </c>
      <c r="G11" s="17">
        <v>30</v>
      </c>
      <c r="H11" s="17">
        <v>28</v>
      </c>
      <c r="I11" s="17">
        <v>41</v>
      </c>
    </row>
    <row r="12" spans="1:9" x14ac:dyDescent="0.25">
      <c r="A12" s="17">
        <v>2</v>
      </c>
      <c r="B12" s="17">
        <v>54</v>
      </c>
      <c r="C12" s="17">
        <v>85</v>
      </c>
      <c r="D12" s="17">
        <v>126</v>
      </c>
      <c r="E12" s="17">
        <v>78</v>
      </c>
      <c r="F12" s="17">
        <v>43</v>
      </c>
      <c r="G12" s="17">
        <v>24</v>
      </c>
      <c r="H12" s="17">
        <v>31</v>
      </c>
      <c r="I12" s="17">
        <v>37</v>
      </c>
    </row>
    <row r="13" spans="1:9" x14ac:dyDescent="0.25">
      <c r="A13" s="17">
        <v>3</v>
      </c>
      <c r="B13" s="17">
        <v>46</v>
      </c>
      <c r="C13" s="17">
        <v>59</v>
      </c>
      <c r="D13" s="17">
        <v>55</v>
      </c>
      <c r="E13" s="17">
        <v>61</v>
      </c>
      <c r="F13" s="17">
        <v>49</v>
      </c>
      <c r="G13" s="17">
        <v>33</v>
      </c>
      <c r="H13" s="17">
        <v>33</v>
      </c>
      <c r="I13" s="17">
        <v>30</v>
      </c>
    </row>
    <row r="14" spans="1:9" x14ac:dyDescent="0.25">
      <c r="A14" s="19">
        <v>4</v>
      </c>
      <c r="B14" s="19">
        <v>54</v>
      </c>
      <c r="C14" s="19">
        <v>68</v>
      </c>
      <c r="D14" s="19">
        <v>86</v>
      </c>
      <c r="E14" s="19">
        <v>63</v>
      </c>
      <c r="F14" s="19">
        <v>41</v>
      </c>
      <c r="G14" s="19">
        <v>28</v>
      </c>
      <c r="H14" s="19">
        <v>29</v>
      </c>
      <c r="I14" s="19">
        <v>35</v>
      </c>
    </row>
    <row r="15" spans="1:9" x14ac:dyDescent="0.25">
      <c r="A15" s="17" t="s">
        <v>4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17" t="s">
        <v>45</v>
      </c>
      <c r="B16" s="23" t="s">
        <v>70</v>
      </c>
      <c r="C16" s="23" t="s">
        <v>71</v>
      </c>
      <c r="D16" s="23" t="s">
        <v>72</v>
      </c>
      <c r="E16" s="23" t="s">
        <v>73</v>
      </c>
      <c r="F16" s="23" t="s">
        <v>74</v>
      </c>
      <c r="G16" s="23" t="s">
        <v>75</v>
      </c>
      <c r="H16" s="23" t="s">
        <v>76</v>
      </c>
      <c r="I16" s="23" t="s">
        <v>77</v>
      </c>
    </row>
    <row r="17" spans="1:9" x14ac:dyDescent="0.25">
      <c r="A17" s="17">
        <v>1</v>
      </c>
      <c r="B17" s="17">
        <v>74</v>
      </c>
      <c r="C17" s="17">
        <v>122</v>
      </c>
      <c r="D17" s="17">
        <v>128</v>
      </c>
      <c r="E17" s="17">
        <v>110</v>
      </c>
      <c r="F17" s="17">
        <v>56</v>
      </c>
      <c r="G17" s="17">
        <v>51</v>
      </c>
      <c r="H17" s="17">
        <v>48</v>
      </c>
      <c r="I17" s="17">
        <v>57</v>
      </c>
    </row>
    <row r="18" spans="1:9" x14ac:dyDescent="0.25">
      <c r="A18" s="17">
        <v>2</v>
      </c>
      <c r="B18" s="17">
        <v>59</v>
      </c>
      <c r="C18" s="17">
        <v>61</v>
      </c>
      <c r="D18" s="17">
        <v>82</v>
      </c>
      <c r="E18" s="17">
        <v>68</v>
      </c>
      <c r="F18" s="17">
        <v>54</v>
      </c>
      <c r="G18" s="17">
        <v>44</v>
      </c>
      <c r="H18" s="17">
        <v>36</v>
      </c>
      <c r="I18" s="17">
        <v>42</v>
      </c>
    </row>
    <row r="19" spans="1:9" x14ac:dyDescent="0.25">
      <c r="A19" s="17">
        <v>3</v>
      </c>
      <c r="B19" s="17">
        <v>46</v>
      </c>
      <c r="C19" s="17">
        <v>66</v>
      </c>
      <c r="D19" s="17">
        <v>70</v>
      </c>
      <c r="E19" s="17">
        <v>65</v>
      </c>
      <c r="F19" s="17">
        <v>62</v>
      </c>
      <c r="G19" s="17">
        <v>36</v>
      </c>
      <c r="H19" s="17">
        <v>40</v>
      </c>
      <c r="I19" s="17">
        <v>53</v>
      </c>
    </row>
    <row r="20" spans="1:9" x14ac:dyDescent="0.25">
      <c r="A20" s="19">
        <v>4</v>
      </c>
      <c r="B20" s="19">
        <v>58</v>
      </c>
      <c r="C20" s="19">
        <v>110</v>
      </c>
      <c r="D20" s="19">
        <v>120</v>
      </c>
      <c r="E20" s="19">
        <v>118</v>
      </c>
      <c r="F20" s="19">
        <v>56</v>
      </c>
      <c r="G20" s="19">
        <v>38</v>
      </c>
      <c r="H20" s="19">
        <v>32</v>
      </c>
      <c r="I20" s="19">
        <v>43</v>
      </c>
    </row>
  </sheetData>
  <mergeCells count="1">
    <mergeCell ref="A2:I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M63"/>
  <sheetViews>
    <sheetView workbookViewId="0">
      <selection activeCell="A67" sqref="A67"/>
    </sheetView>
  </sheetViews>
  <sheetFormatPr defaultColWidth="8.85546875" defaultRowHeight="15" x14ac:dyDescent="0.25"/>
  <cols>
    <col min="1" max="1" width="52.42578125" bestFit="1" customWidth="1"/>
    <col min="3" max="3" width="10.28515625" bestFit="1" customWidth="1"/>
    <col min="4" max="6" width="11.42578125" bestFit="1" customWidth="1"/>
    <col min="7" max="7" width="10.28515625" bestFit="1" customWidth="1"/>
    <col min="10" max="10" width="20.7109375" customWidth="1"/>
    <col min="11" max="11" width="20.85546875" bestFit="1" customWidth="1"/>
    <col min="12" max="12" width="33.85546875" bestFit="1" customWidth="1"/>
    <col min="13" max="13" width="23.42578125" bestFit="1" customWidth="1"/>
  </cols>
  <sheetData>
    <row r="1" spans="1:13" ht="30" customHeight="1" x14ac:dyDescent="0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7"/>
    </row>
    <row r="2" spans="1:13" x14ac:dyDescent="0.25">
      <c r="A2" s="18" t="s">
        <v>95</v>
      </c>
      <c r="B2" s="64" t="s">
        <v>87</v>
      </c>
      <c r="C2" s="64"/>
      <c r="D2" s="64"/>
      <c r="E2" s="64"/>
      <c r="F2" s="64"/>
      <c r="G2" s="64"/>
      <c r="H2" s="64"/>
      <c r="I2" s="64"/>
      <c r="J2" s="64"/>
      <c r="K2" s="17"/>
      <c r="L2" s="17"/>
      <c r="M2" s="17"/>
    </row>
    <row r="3" spans="1:13" x14ac:dyDescent="0.25">
      <c r="A3" s="17" t="s">
        <v>45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17</v>
      </c>
      <c r="G3" s="17" t="s">
        <v>18</v>
      </c>
      <c r="H3" s="17" t="s">
        <v>24</v>
      </c>
      <c r="I3" s="17" t="s">
        <v>19</v>
      </c>
      <c r="J3" s="17" t="s">
        <v>39</v>
      </c>
      <c r="K3" s="17" t="s">
        <v>37</v>
      </c>
      <c r="L3" s="17" t="s">
        <v>90</v>
      </c>
      <c r="M3" s="17"/>
    </row>
    <row r="4" spans="1:13" x14ac:dyDescent="0.25">
      <c r="A4" s="17" t="s">
        <v>25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27</v>
      </c>
      <c r="K4" s="18">
        <v>0</v>
      </c>
      <c r="L4" s="17">
        <f>J4-K4</f>
        <v>27</v>
      </c>
      <c r="M4" s="17"/>
    </row>
    <row r="5" spans="1:13" x14ac:dyDescent="0.25">
      <c r="A5" s="17" t="s">
        <v>26</v>
      </c>
      <c r="B5" s="17">
        <v>2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24</v>
      </c>
      <c r="K5" s="18">
        <v>2</v>
      </c>
      <c r="L5" s="17">
        <f t="shared" ref="L5:L13" si="0">J5-K5</f>
        <v>22</v>
      </c>
      <c r="M5" s="17"/>
    </row>
    <row r="6" spans="1:13" x14ac:dyDescent="0.25">
      <c r="A6" s="17" t="s">
        <v>27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21</v>
      </c>
      <c r="K6" s="18">
        <v>0</v>
      </c>
      <c r="L6" s="17">
        <f t="shared" si="0"/>
        <v>21</v>
      </c>
      <c r="M6" s="17"/>
    </row>
    <row r="7" spans="1:13" x14ac:dyDescent="0.25">
      <c r="A7" s="17" t="s">
        <v>28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19</v>
      </c>
      <c r="K7" s="18">
        <v>0</v>
      </c>
      <c r="L7" s="17">
        <f t="shared" si="0"/>
        <v>19</v>
      </c>
      <c r="M7" s="17"/>
    </row>
    <row r="8" spans="1:13" x14ac:dyDescent="0.25">
      <c r="A8" s="17" t="s">
        <v>29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23</v>
      </c>
      <c r="K8" s="18">
        <v>0</v>
      </c>
      <c r="L8" s="17">
        <f t="shared" si="0"/>
        <v>23</v>
      </c>
      <c r="M8" s="17"/>
    </row>
    <row r="9" spans="1:13" x14ac:dyDescent="0.25">
      <c r="A9" s="17" t="s">
        <v>30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17</v>
      </c>
      <c r="K9" s="18">
        <v>0</v>
      </c>
      <c r="L9" s="17">
        <f t="shared" si="0"/>
        <v>17</v>
      </c>
      <c r="M9" s="17"/>
    </row>
    <row r="10" spans="1:13" x14ac:dyDescent="0.25">
      <c r="A10" s="17" t="s">
        <v>31</v>
      </c>
      <c r="B10" s="17">
        <v>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18</v>
      </c>
      <c r="K10" s="18">
        <v>1</v>
      </c>
      <c r="L10" s="17">
        <f t="shared" si="0"/>
        <v>17</v>
      </c>
      <c r="M10" s="17"/>
    </row>
    <row r="11" spans="1:13" x14ac:dyDescent="0.25">
      <c r="A11" s="17" t="s">
        <v>32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26</v>
      </c>
      <c r="K11" s="18">
        <v>0</v>
      </c>
      <c r="L11" s="17">
        <f t="shared" si="0"/>
        <v>26</v>
      </c>
      <c r="M11" s="17"/>
    </row>
    <row r="12" spans="1:13" x14ac:dyDescent="0.25">
      <c r="A12" s="17" t="s">
        <v>33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21</v>
      </c>
      <c r="K12" s="18">
        <v>1</v>
      </c>
      <c r="L12" s="17">
        <f t="shared" si="0"/>
        <v>20</v>
      </c>
      <c r="M12" s="17"/>
    </row>
    <row r="13" spans="1:13" x14ac:dyDescent="0.25">
      <c r="A13" s="17" t="s">
        <v>34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27</v>
      </c>
      <c r="K13" s="18">
        <v>0</v>
      </c>
      <c r="L13" s="17">
        <f t="shared" si="0"/>
        <v>27</v>
      </c>
      <c r="M13" s="17"/>
    </row>
    <row r="14" spans="1:13" x14ac:dyDescent="0.25">
      <c r="A14" s="17" t="s">
        <v>35</v>
      </c>
      <c r="B14" s="17">
        <v>23.4</v>
      </c>
      <c r="C14" s="17">
        <v>24.6</v>
      </c>
      <c r="D14" s="17">
        <v>23.4</v>
      </c>
      <c r="E14" s="17">
        <v>24</v>
      </c>
      <c r="F14" s="17">
        <v>23.6</v>
      </c>
      <c r="G14" s="17">
        <v>24.2</v>
      </c>
      <c r="H14" s="17">
        <v>24</v>
      </c>
      <c r="I14" s="17">
        <v>23.2</v>
      </c>
      <c r="J14" s="17"/>
      <c r="K14" s="17"/>
      <c r="L14" s="17"/>
      <c r="M14" s="17"/>
    </row>
    <row r="15" spans="1:13" x14ac:dyDescent="0.25">
      <c r="A15" s="19" t="s">
        <v>41</v>
      </c>
      <c r="B15" s="19">
        <v>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/>
      <c r="K15" s="19"/>
      <c r="L15" s="19"/>
      <c r="M15" s="17"/>
    </row>
    <row r="16" spans="1:1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20"/>
      <c r="L16" s="20"/>
      <c r="M16" s="17"/>
    </row>
    <row r="17" spans="1:13" x14ac:dyDescent="0.25">
      <c r="A17" s="21" t="s">
        <v>96</v>
      </c>
      <c r="B17" s="64" t="s">
        <v>87</v>
      </c>
      <c r="C17" s="64"/>
      <c r="D17" s="64"/>
      <c r="E17" s="64"/>
      <c r="F17" s="64"/>
      <c r="G17" s="64"/>
      <c r="H17" s="64"/>
      <c r="I17" s="64"/>
      <c r="J17" s="64"/>
      <c r="K17" s="22"/>
      <c r="L17" s="22"/>
      <c r="M17" s="17"/>
    </row>
    <row r="18" spans="1:13" x14ac:dyDescent="0.25">
      <c r="A18" s="17" t="s">
        <v>45</v>
      </c>
      <c r="B18" s="17" t="s">
        <v>20</v>
      </c>
      <c r="C18" s="17" t="s">
        <v>21</v>
      </c>
      <c r="D18" s="17" t="s">
        <v>22</v>
      </c>
      <c r="E18" s="17" t="s">
        <v>23</v>
      </c>
      <c r="F18" s="17" t="s">
        <v>17</v>
      </c>
      <c r="G18" s="17" t="s">
        <v>18</v>
      </c>
      <c r="H18" s="17" t="s">
        <v>24</v>
      </c>
      <c r="I18" s="17" t="s">
        <v>19</v>
      </c>
      <c r="J18" s="17" t="s">
        <v>39</v>
      </c>
      <c r="K18" s="17" t="s">
        <v>38</v>
      </c>
      <c r="L18" s="17" t="s">
        <v>91</v>
      </c>
      <c r="M18" s="17"/>
    </row>
    <row r="19" spans="1:13" x14ac:dyDescent="0.25">
      <c r="A19" s="17" t="s">
        <v>25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27</v>
      </c>
      <c r="K19" s="18">
        <v>0</v>
      </c>
      <c r="L19" s="17">
        <f>J19-K19</f>
        <v>27</v>
      </c>
      <c r="M19" s="17"/>
    </row>
    <row r="20" spans="1:13" x14ac:dyDescent="0.25">
      <c r="A20" s="17" t="s">
        <v>26</v>
      </c>
      <c r="B20" s="17">
        <v>3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22</v>
      </c>
      <c r="K20" s="18">
        <v>4</v>
      </c>
      <c r="L20" s="17">
        <f t="shared" ref="L20:L28" si="1">J20-K20</f>
        <v>18</v>
      </c>
      <c r="M20" s="17"/>
    </row>
    <row r="21" spans="1:13" x14ac:dyDescent="0.25">
      <c r="A21" s="17" t="s">
        <v>27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21</v>
      </c>
      <c r="K21" s="18">
        <v>0</v>
      </c>
      <c r="L21" s="17">
        <f t="shared" si="1"/>
        <v>21</v>
      </c>
      <c r="M21" s="17"/>
    </row>
    <row r="22" spans="1:13" x14ac:dyDescent="0.25">
      <c r="A22" s="17" t="s">
        <v>28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19</v>
      </c>
      <c r="K22" s="18">
        <v>0</v>
      </c>
      <c r="L22" s="17">
        <f t="shared" si="1"/>
        <v>19</v>
      </c>
      <c r="M22" s="17"/>
    </row>
    <row r="23" spans="1:13" x14ac:dyDescent="0.25">
      <c r="A23" s="17" t="s">
        <v>29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23</v>
      </c>
      <c r="K23" s="18">
        <v>1</v>
      </c>
      <c r="L23" s="17">
        <f t="shared" si="1"/>
        <v>22</v>
      </c>
      <c r="M23" s="17"/>
    </row>
    <row r="24" spans="1:13" x14ac:dyDescent="0.25">
      <c r="A24" s="17" t="s">
        <v>30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17</v>
      </c>
      <c r="K24" s="18">
        <v>0</v>
      </c>
      <c r="L24" s="17">
        <f t="shared" si="1"/>
        <v>17</v>
      </c>
      <c r="M24" s="17"/>
    </row>
    <row r="25" spans="1:13" x14ac:dyDescent="0.25">
      <c r="A25" s="17" t="s">
        <v>31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17</v>
      </c>
      <c r="K25" s="18">
        <v>0</v>
      </c>
      <c r="L25" s="17">
        <f t="shared" si="1"/>
        <v>17</v>
      </c>
      <c r="M25" s="17"/>
    </row>
    <row r="26" spans="1:13" x14ac:dyDescent="0.25">
      <c r="A26" s="17" t="s">
        <v>32</v>
      </c>
      <c r="B26" s="17">
        <v>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26</v>
      </c>
      <c r="K26" s="18">
        <v>2</v>
      </c>
      <c r="L26" s="17">
        <f t="shared" si="1"/>
        <v>24</v>
      </c>
      <c r="M26" s="17"/>
    </row>
    <row r="27" spans="1:13" x14ac:dyDescent="0.25">
      <c r="A27" s="17" t="s">
        <v>33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20</v>
      </c>
      <c r="K27" s="18">
        <v>1</v>
      </c>
      <c r="L27" s="17">
        <f t="shared" si="1"/>
        <v>19</v>
      </c>
      <c r="M27" s="17"/>
    </row>
    <row r="28" spans="1:13" x14ac:dyDescent="0.25">
      <c r="A28" s="17" t="s">
        <v>34</v>
      </c>
      <c r="B28" s="17">
        <v>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27</v>
      </c>
      <c r="K28" s="18">
        <v>2</v>
      </c>
      <c r="L28" s="17">
        <f t="shared" si="1"/>
        <v>25</v>
      </c>
      <c r="M28" s="17"/>
    </row>
    <row r="29" spans="1:13" x14ac:dyDescent="0.25">
      <c r="A29" s="23" t="s">
        <v>35</v>
      </c>
      <c r="B29" s="23">
        <v>23.9</v>
      </c>
      <c r="C29" s="23">
        <v>24.4</v>
      </c>
      <c r="D29" s="23">
        <v>24.6</v>
      </c>
      <c r="E29" s="23">
        <v>25.1</v>
      </c>
      <c r="F29" s="23">
        <v>24.8</v>
      </c>
      <c r="G29" s="23">
        <v>24.3</v>
      </c>
      <c r="H29" s="23">
        <v>24.1</v>
      </c>
      <c r="I29" s="23">
        <v>23.5</v>
      </c>
      <c r="J29" s="23"/>
      <c r="K29" s="23"/>
      <c r="L29" s="23"/>
      <c r="M29" s="17"/>
    </row>
    <row r="30" spans="1:13" x14ac:dyDescent="0.25">
      <c r="A30" s="19" t="s">
        <v>88</v>
      </c>
      <c r="B30" s="19">
        <v>9</v>
      </c>
      <c r="C30" s="19">
        <v>0</v>
      </c>
      <c r="D30" s="19">
        <v>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/>
      <c r="K30" s="19"/>
      <c r="L30" s="19"/>
      <c r="M30" s="17"/>
    </row>
    <row r="31" spans="1:13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17"/>
    </row>
    <row r="32" spans="1:13" x14ac:dyDescent="0.25">
      <c r="A32" s="21" t="s">
        <v>97</v>
      </c>
      <c r="B32" s="64" t="s">
        <v>87</v>
      </c>
      <c r="C32" s="64"/>
      <c r="D32" s="64"/>
      <c r="E32" s="64"/>
      <c r="F32" s="64"/>
      <c r="G32" s="64"/>
      <c r="H32" s="64"/>
      <c r="I32" s="64"/>
      <c r="J32" s="22"/>
      <c r="K32" s="22"/>
      <c r="L32" s="22"/>
      <c r="M32" s="17"/>
    </row>
    <row r="33" spans="1:13" x14ac:dyDescent="0.25">
      <c r="A33" s="17" t="s">
        <v>45</v>
      </c>
      <c r="B33" s="17" t="s">
        <v>20</v>
      </c>
      <c r="C33" s="17" t="s">
        <v>21</v>
      </c>
      <c r="D33" s="17" t="s">
        <v>22</v>
      </c>
      <c r="E33" s="17" t="s">
        <v>23</v>
      </c>
      <c r="F33" s="17" t="s">
        <v>17</v>
      </c>
      <c r="G33" s="17" t="s">
        <v>18</v>
      </c>
      <c r="H33" s="17" t="s">
        <v>24</v>
      </c>
      <c r="I33" s="17" t="s">
        <v>19</v>
      </c>
      <c r="J33" s="17" t="s">
        <v>39</v>
      </c>
      <c r="K33" s="17" t="s">
        <v>40</v>
      </c>
      <c r="L33" s="17" t="s">
        <v>92</v>
      </c>
      <c r="M33" s="17"/>
    </row>
    <row r="34" spans="1:13" x14ac:dyDescent="0.25">
      <c r="A34" s="17" t="s">
        <v>25</v>
      </c>
      <c r="B34" s="17">
        <v>7</v>
      </c>
      <c r="C34" s="17">
        <v>6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27</v>
      </c>
      <c r="K34" s="17">
        <v>14</v>
      </c>
      <c r="L34" s="17">
        <f>J34-K34</f>
        <v>13</v>
      </c>
      <c r="M34" s="17"/>
    </row>
    <row r="35" spans="1:13" x14ac:dyDescent="0.25">
      <c r="A35" s="17" t="s">
        <v>26</v>
      </c>
      <c r="B35" s="17">
        <v>3</v>
      </c>
      <c r="C35" s="17">
        <v>3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18</v>
      </c>
      <c r="K35" s="17">
        <v>7</v>
      </c>
      <c r="L35" s="17">
        <f t="shared" ref="L35:L43" si="2">J35-K35</f>
        <v>11</v>
      </c>
      <c r="M35" s="17"/>
    </row>
    <row r="36" spans="1:13" x14ac:dyDescent="0.25">
      <c r="A36" s="17" t="s">
        <v>27</v>
      </c>
      <c r="B36" s="17">
        <v>2</v>
      </c>
      <c r="C36" s="17">
        <v>3</v>
      </c>
      <c r="D36" s="17">
        <v>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21</v>
      </c>
      <c r="K36" s="17">
        <v>7</v>
      </c>
      <c r="L36" s="17">
        <f t="shared" si="2"/>
        <v>14</v>
      </c>
      <c r="M36" s="17"/>
    </row>
    <row r="37" spans="1:13" x14ac:dyDescent="0.25">
      <c r="A37" s="17" t="s">
        <v>28</v>
      </c>
      <c r="B37" s="17">
        <v>5</v>
      </c>
      <c r="C37" s="17">
        <v>3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19</v>
      </c>
      <c r="K37" s="17">
        <v>9</v>
      </c>
      <c r="L37" s="17">
        <f t="shared" si="2"/>
        <v>10</v>
      </c>
      <c r="M37" s="17"/>
    </row>
    <row r="38" spans="1:13" x14ac:dyDescent="0.25">
      <c r="A38" s="17" t="s">
        <v>29</v>
      </c>
      <c r="B38" s="17">
        <v>6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22</v>
      </c>
      <c r="K38" s="17">
        <v>7</v>
      </c>
      <c r="L38" s="17">
        <f t="shared" si="2"/>
        <v>15</v>
      </c>
      <c r="M38" s="17"/>
    </row>
    <row r="39" spans="1:13" x14ac:dyDescent="0.25">
      <c r="A39" s="17" t="s">
        <v>30</v>
      </c>
      <c r="B39" s="17">
        <v>5</v>
      </c>
      <c r="C39" s="17">
        <v>2</v>
      </c>
      <c r="D39" s="17">
        <v>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17</v>
      </c>
      <c r="K39" s="17">
        <v>10</v>
      </c>
      <c r="L39" s="17">
        <f t="shared" si="2"/>
        <v>7</v>
      </c>
      <c r="M39" s="17"/>
    </row>
    <row r="40" spans="1:13" x14ac:dyDescent="0.25">
      <c r="A40" s="17" t="s">
        <v>31</v>
      </c>
      <c r="B40" s="17">
        <v>9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17</v>
      </c>
      <c r="K40" s="17">
        <v>12</v>
      </c>
      <c r="L40" s="17">
        <f t="shared" si="2"/>
        <v>5</v>
      </c>
      <c r="M40" s="17"/>
    </row>
    <row r="41" spans="1:13" x14ac:dyDescent="0.25">
      <c r="A41" s="17" t="s">
        <v>32</v>
      </c>
      <c r="B41" s="17">
        <v>8</v>
      </c>
      <c r="C41" s="17">
        <v>2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24</v>
      </c>
      <c r="K41" s="17">
        <v>11</v>
      </c>
      <c r="L41" s="17">
        <f t="shared" si="2"/>
        <v>13</v>
      </c>
      <c r="M41" s="17"/>
    </row>
    <row r="42" spans="1:13" x14ac:dyDescent="0.25">
      <c r="A42" s="17" t="s">
        <v>33</v>
      </c>
      <c r="B42" s="17">
        <v>7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19</v>
      </c>
      <c r="K42" s="17">
        <v>9</v>
      </c>
      <c r="L42" s="17">
        <f t="shared" si="2"/>
        <v>10</v>
      </c>
      <c r="M42" s="17"/>
    </row>
    <row r="43" spans="1:13" x14ac:dyDescent="0.25">
      <c r="A43" s="17" t="s">
        <v>34</v>
      </c>
      <c r="B43" s="17">
        <v>10</v>
      </c>
      <c r="C43" s="17">
        <v>3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25</v>
      </c>
      <c r="K43" s="17">
        <v>13</v>
      </c>
      <c r="L43" s="17">
        <f t="shared" si="2"/>
        <v>12</v>
      </c>
      <c r="M43" s="17"/>
    </row>
    <row r="44" spans="1:13" x14ac:dyDescent="0.25">
      <c r="A44" s="17" t="s">
        <v>35</v>
      </c>
      <c r="B44" s="17">
        <v>24.4</v>
      </c>
      <c r="C44" s="17">
        <v>25</v>
      </c>
      <c r="D44" s="17">
        <v>24.7</v>
      </c>
      <c r="E44" s="17">
        <v>25.1</v>
      </c>
      <c r="F44" s="17">
        <v>24.7</v>
      </c>
      <c r="G44" s="17">
        <v>24.4</v>
      </c>
      <c r="H44" s="17">
        <v>24</v>
      </c>
      <c r="I44" s="17">
        <v>23.6</v>
      </c>
      <c r="J44" s="17"/>
      <c r="K44" s="17"/>
      <c r="L44" s="17"/>
      <c r="M44" s="17"/>
    </row>
    <row r="45" spans="1:13" s="5" customFormat="1" x14ac:dyDescent="0.25">
      <c r="A45" s="19" t="s">
        <v>88</v>
      </c>
      <c r="B45" s="19">
        <f>SUM(B34:B43)</f>
        <v>62</v>
      </c>
      <c r="C45" s="19">
        <f t="shared" ref="C45:I45" si="3">SUM(C34:C43)</f>
        <v>28</v>
      </c>
      <c r="D45" s="19">
        <f t="shared" si="3"/>
        <v>9</v>
      </c>
      <c r="E45" s="19">
        <f t="shared" si="3"/>
        <v>0</v>
      </c>
      <c r="F45" s="19">
        <f t="shared" si="3"/>
        <v>0</v>
      </c>
      <c r="G45" s="19">
        <f t="shared" si="3"/>
        <v>0</v>
      </c>
      <c r="H45" s="19">
        <f t="shared" si="3"/>
        <v>0</v>
      </c>
      <c r="I45" s="19">
        <f t="shared" si="3"/>
        <v>0</v>
      </c>
      <c r="J45" s="19"/>
      <c r="K45" s="19"/>
      <c r="L45" s="19"/>
      <c r="M45" s="23"/>
    </row>
    <row r="46" spans="1:13" s="5" customForma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s="5" customFormat="1" x14ac:dyDescent="0.25">
      <c r="A47" s="21" t="s">
        <v>98</v>
      </c>
      <c r="B47" s="64" t="s">
        <v>94</v>
      </c>
      <c r="C47" s="64"/>
      <c r="D47" s="64"/>
      <c r="E47" s="64"/>
      <c r="F47" s="64"/>
      <c r="G47" s="64"/>
      <c r="H47" s="64"/>
      <c r="I47" s="64"/>
      <c r="J47" s="22"/>
      <c r="K47" s="22"/>
      <c r="L47" s="22"/>
      <c r="M47" s="22"/>
    </row>
    <row r="48" spans="1:13" s="5" customFormat="1" x14ac:dyDescent="0.25">
      <c r="A48" s="17" t="s">
        <v>45</v>
      </c>
      <c r="B48" s="23" t="s">
        <v>20</v>
      </c>
      <c r="C48" s="23" t="s">
        <v>21</v>
      </c>
      <c r="D48" s="23" t="s">
        <v>22</v>
      </c>
      <c r="E48" s="23" t="s">
        <v>23</v>
      </c>
      <c r="F48" s="23" t="s">
        <v>17</v>
      </c>
      <c r="G48" s="23" t="s">
        <v>18</v>
      </c>
      <c r="H48" s="23" t="s">
        <v>24</v>
      </c>
      <c r="I48" s="23" t="s">
        <v>19</v>
      </c>
      <c r="J48" s="23" t="s">
        <v>39</v>
      </c>
      <c r="K48" s="23" t="s">
        <v>40</v>
      </c>
      <c r="L48" s="23" t="s">
        <v>93</v>
      </c>
      <c r="M48" s="24" t="s">
        <v>42</v>
      </c>
    </row>
    <row r="49" spans="1:13" s="5" customFormat="1" x14ac:dyDescent="0.25">
      <c r="A49" s="23" t="s">
        <v>25</v>
      </c>
      <c r="B49" s="23">
        <v>11</v>
      </c>
      <c r="C49" s="23">
        <v>1</v>
      </c>
      <c r="D49" s="23" t="s">
        <v>36</v>
      </c>
      <c r="E49" s="23"/>
      <c r="F49" s="23"/>
      <c r="G49" s="23"/>
      <c r="H49" s="23"/>
      <c r="I49" s="23"/>
      <c r="J49" s="23">
        <v>13</v>
      </c>
      <c r="K49" s="23">
        <v>12</v>
      </c>
      <c r="L49" s="23">
        <f>J49-K49</f>
        <v>1</v>
      </c>
      <c r="M49" s="23">
        <v>1</v>
      </c>
    </row>
    <row r="50" spans="1:13" s="5" customFormat="1" x14ac:dyDescent="0.25">
      <c r="A50" s="23" t="s">
        <v>26</v>
      </c>
      <c r="B50" s="23">
        <v>11</v>
      </c>
      <c r="C50" s="23" t="s">
        <v>36</v>
      </c>
      <c r="D50" s="23"/>
      <c r="E50" s="23"/>
      <c r="F50" s="23"/>
      <c r="G50" s="23"/>
      <c r="H50" s="23"/>
      <c r="I50" s="23"/>
      <c r="J50" s="23">
        <v>11</v>
      </c>
      <c r="K50" s="23">
        <v>11</v>
      </c>
      <c r="L50" s="23">
        <f t="shared" ref="L50:L58" si="4">J50-K50</f>
        <v>0</v>
      </c>
      <c r="M50" s="23">
        <v>0</v>
      </c>
    </row>
    <row r="51" spans="1:13" s="5" customFormat="1" x14ac:dyDescent="0.25">
      <c r="A51" s="23" t="s">
        <v>27</v>
      </c>
      <c r="B51" s="23">
        <v>13</v>
      </c>
      <c r="C51" s="23" t="s">
        <v>36</v>
      </c>
      <c r="D51" s="23"/>
      <c r="E51" s="23"/>
      <c r="F51" s="23"/>
      <c r="G51" s="23"/>
      <c r="H51" s="23"/>
      <c r="I51" s="23"/>
      <c r="J51" s="23">
        <v>14</v>
      </c>
      <c r="K51" s="23">
        <v>13</v>
      </c>
      <c r="L51" s="23">
        <f t="shared" si="4"/>
        <v>1</v>
      </c>
      <c r="M51" s="23">
        <v>1</v>
      </c>
    </row>
    <row r="52" spans="1:13" s="5" customFormat="1" x14ac:dyDescent="0.25">
      <c r="A52" s="23" t="s">
        <v>28</v>
      </c>
      <c r="B52" s="23">
        <v>10</v>
      </c>
      <c r="C52" s="23" t="s">
        <v>36</v>
      </c>
      <c r="D52" s="23"/>
      <c r="E52" s="23"/>
      <c r="F52" s="23"/>
      <c r="G52" s="23"/>
      <c r="H52" s="23"/>
      <c r="I52" s="23"/>
      <c r="J52" s="23">
        <v>10</v>
      </c>
      <c r="K52" s="23">
        <v>10</v>
      </c>
      <c r="L52" s="23">
        <f t="shared" si="4"/>
        <v>0</v>
      </c>
      <c r="M52" s="23">
        <v>0</v>
      </c>
    </row>
    <row r="53" spans="1:13" s="5" customFormat="1" x14ac:dyDescent="0.25">
      <c r="A53" s="23" t="s">
        <v>29</v>
      </c>
      <c r="B53" s="23">
        <v>14</v>
      </c>
      <c r="C53" s="23" t="s">
        <v>36</v>
      </c>
      <c r="D53" s="23"/>
      <c r="E53" s="23"/>
      <c r="F53" s="23"/>
      <c r="G53" s="23"/>
      <c r="H53" s="23"/>
      <c r="I53" s="23"/>
      <c r="J53" s="23">
        <v>15</v>
      </c>
      <c r="K53" s="23">
        <v>14</v>
      </c>
      <c r="L53" s="23">
        <f t="shared" si="4"/>
        <v>1</v>
      </c>
      <c r="M53" s="23">
        <v>1</v>
      </c>
    </row>
    <row r="54" spans="1:13" s="5" customFormat="1" x14ac:dyDescent="0.25">
      <c r="A54" s="23" t="s">
        <v>30</v>
      </c>
      <c r="B54" s="23">
        <v>5</v>
      </c>
      <c r="C54" s="23" t="s">
        <v>36</v>
      </c>
      <c r="D54" s="23"/>
      <c r="E54" s="23"/>
      <c r="F54" s="23"/>
      <c r="G54" s="23"/>
      <c r="H54" s="23"/>
      <c r="I54" s="23"/>
      <c r="J54" s="23">
        <v>7</v>
      </c>
      <c r="K54" s="23">
        <v>5</v>
      </c>
      <c r="L54" s="23">
        <f t="shared" si="4"/>
        <v>2</v>
      </c>
      <c r="M54" s="23">
        <v>2</v>
      </c>
    </row>
    <row r="55" spans="1:13" s="5" customFormat="1" x14ac:dyDescent="0.25">
      <c r="A55" s="23" t="s">
        <v>31</v>
      </c>
      <c r="B55" s="23">
        <v>4</v>
      </c>
      <c r="C55" s="23" t="s">
        <v>36</v>
      </c>
      <c r="D55" s="23"/>
      <c r="E55" s="23"/>
      <c r="F55" s="23"/>
      <c r="G55" s="23"/>
      <c r="H55" s="23"/>
      <c r="I55" s="23"/>
      <c r="J55" s="23">
        <v>5</v>
      </c>
      <c r="K55" s="23">
        <v>4</v>
      </c>
      <c r="L55" s="23">
        <f t="shared" si="4"/>
        <v>1</v>
      </c>
      <c r="M55" s="23">
        <v>1</v>
      </c>
    </row>
    <row r="56" spans="1:13" s="5" customFormat="1" x14ac:dyDescent="0.25">
      <c r="A56" s="23" t="s">
        <v>32</v>
      </c>
      <c r="B56" s="23">
        <v>12</v>
      </c>
      <c r="C56" s="23">
        <v>1</v>
      </c>
      <c r="D56" s="23" t="s">
        <v>36</v>
      </c>
      <c r="E56" s="23"/>
      <c r="F56" s="23"/>
      <c r="G56" s="23"/>
      <c r="H56" s="23"/>
      <c r="I56" s="23"/>
      <c r="J56" s="23">
        <v>13</v>
      </c>
      <c r="K56" s="23">
        <v>13</v>
      </c>
      <c r="L56" s="23">
        <f t="shared" si="4"/>
        <v>0</v>
      </c>
      <c r="M56" s="23">
        <v>0</v>
      </c>
    </row>
    <row r="57" spans="1:13" s="5" customFormat="1" x14ac:dyDescent="0.25">
      <c r="A57" s="23" t="s">
        <v>33</v>
      </c>
      <c r="B57" s="23">
        <v>8</v>
      </c>
      <c r="C57" s="23">
        <v>0</v>
      </c>
      <c r="D57" s="23">
        <v>1</v>
      </c>
      <c r="E57" s="23" t="s">
        <v>36</v>
      </c>
      <c r="F57" s="23"/>
      <c r="G57" s="23"/>
      <c r="H57" s="23"/>
      <c r="I57" s="23"/>
      <c r="J57" s="23">
        <v>10</v>
      </c>
      <c r="K57" s="23">
        <v>9</v>
      </c>
      <c r="L57" s="23">
        <f t="shared" si="4"/>
        <v>1</v>
      </c>
      <c r="M57" s="23">
        <v>1</v>
      </c>
    </row>
    <row r="58" spans="1:13" s="5" customFormat="1" x14ac:dyDescent="0.25">
      <c r="A58" s="23" t="s">
        <v>34</v>
      </c>
      <c r="B58" s="23">
        <v>12</v>
      </c>
      <c r="C58" s="23" t="s">
        <v>36</v>
      </c>
      <c r="D58" s="23"/>
      <c r="E58" s="23"/>
      <c r="F58" s="23"/>
      <c r="G58" s="23"/>
      <c r="H58" s="23"/>
      <c r="I58" s="23"/>
      <c r="J58" s="23">
        <v>12</v>
      </c>
      <c r="K58" s="23">
        <v>12</v>
      </c>
      <c r="L58" s="23">
        <f t="shared" si="4"/>
        <v>0</v>
      </c>
      <c r="M58" s="23">
        <v>0</v>
      </c>
    </row>
    <row r="59" spans="1:13" s="5" customFormat="1" x14ac:dyDescent="0.25">
      <c r="A59" s="23" t="s">
        <v>35</v>
      </c>
      <c r="B59" s="23">
        <v>24.9</v>
      </c>
      <c r="C59" s="23">
        <v>25.1</v>
      </c>
      <c r="D59" s="23">
        <v>25.2</v>
      </c>
      <c r="E59" s="23"/>
      <c r="F59" s="23"/>
      <c r="G59" s="23"/>
      <c r="H59" s="23"/>
      <c r="I59" s="23"/>
      <c r="J59" s="23"/>
      <c r="K59" s="23"/>
      <c r="L59" s="23"/>
      <c r="M59" s="23"/>
    </row>
    <row r="60" spans="1:13" s="5" customFormat="1" x14ac:dyDescent="0.25">
      <c r="A60" s="19" t="s">
        <v>88</v>
      </c>
      <c r="B60" s="19">
        <v>100</v>
      </c>
      <c r="C60" s="19">
        <v>2</v>
      </c>
      <c r="D60" s="19">
        <v>1</v>
      </c>
      <c r="E60" s="19"/>
      <c r="F60" s="19"/>
      <c r="G60" s="19"/>
      <c r="H60" s="19"/>
      <c r="I60" s="19"/>
      <c r="J60" s="19"/>
      <c r="K60" s="19"/>
      <c r="L60" s="19"/>
      <c r="M60" s="19"/>
    </row>
    <row r="61" spans="1:13" s="5" customFormat="1" x14ac:dyDescent="0.25"/>
    <row r="63" spans="1:13" x14ac:dyDescent="0.25">
      <c r="A63" s="65" t="s">
        <v>89</v>
      </c>
      <c r="B63" s="65"/>
      <c r="C63" s="65"/>
      <c r="D63" s="65"/>
      <c r="E63" s="65"/>
    </row>
  </sheetData>
  <mergeCells count="6">
    <mergeCell ref="B2:J2"/>
    <mergeCell ref="B17:J17"/>
    <mergeCell ref="A63:E63"/>
    <mergeCell ref="A1:L1"/>
    <mergeCell ref="B32:I32"/>
    <mergeCell ref="B47:I4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 1 Reproduction of isolated</vt:lpstr>
      <vt:lpstr>Exp 2 egg hatch success</vt:lpstr>
      <vt:lpstr>Exp 3 Fecundity iso &amp; x-fertile</vt:lpstr>
      <vt:lpstr>Exp 4 Egg Laying Rhythm</vt:lpstr>
      <vt:lpstr>Exp 5 Egg Hatching Rhythm</vt:lpstr>
    </vt:vector>
  </TitlesOfParts>
  <Company>Computer 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 Computer</dc:creator>
  <cp:lastModifiedBy>Monica Gratani</cp:lastModifiedBy>
  <dcterms:created xsi:type="dcterms:W3CDTF">2012-03-05T12:02:22Z</dcterms:created>
  <dcterms:modified xsi:type="dcterms:W3CDTF">2015-03-06T01:15:43Z</dcterms:modified>
</cp:coreProperties>
</file>